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60" yWindow="15" windowWidth="2073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86" i="1" l="1"/>
  <c r="A186" i="1"/>
  <c r="L185" i="1"/>
  <c r="J185" i="1"/>
  <c r="I185" i="1"/>
  <c r="H185" i="1"/>
  <c r="G185" i="1"/>
  <c r="F185" i="1"/>
  <c r="B176" i="1"/>
  <c r="A176" i="1"/>
  <c r="L175" i="1"/>
  <c r="L186" i="1" s="1"/>
  <c r="J175" i="1"/>
  <c r="J186" i="1" s="1"/>
  <c r="I175" i="1"/>
  <c r="I186" i="1" s="1"/>
  <c r="H175" i="1"/>
  <c r="H186" i="1" s="1"/>
  <c r="G175" i="1"/>
  <c r="G186" i="1" s="1"/>
  <c r="F175" i="1"/>
  <c r="F186" i="1" s="1"/>
  <c r="B168" i="1"/>
  <c r="A168" i="1"/>
  <c r="L167" i="1"/>
  <c r="J167" i="1"/>
  <c r="I167" i="1"/>
  <c r="H167" i="1"/>
  <c r="G167" i="1"/>
  <c r="F167" i="1"/>
  <c r="B158" i="1"/>
  <c r="A158" i="1"/>
  <c r="L157" i="1"/>
  <c r="L168" i="1" s="1"/>
  <c r="J157" i="1"/>
  <c r="J168" i="1" s="1"/>
  <c r="I157" i="1"/>
  <c r="I168" i="1" s="1"/>
  <c r="H157" i="1"/>
  <c r="H168" i="1" s="1"/>
  <c r="G157" i="1"/>
  <c r="G168" i="1" s="1"/>
  <c r="F157" i="1"/>
  <c r="F168" i="1" s="1"/>
  <c r="B150" i="1"/>
  <c r="A150" i="1"/>
  <c r="L149" i="1"/>
  <c r="J149" i="1"/>
  <c r="I149" i="1"/>
  <c r="H149" i="1"/>
  <c r="G149" i="1"/>
  <c r="F149" i="1"/>
  <c r="B140" i="1"/>
  <c r="A140" i="1"/>
  <c r="L139" i="1"/>
  <c r="L150" i="1" s="1"/>
  <c r="J139" i="1"/>
  <c r="J150" i="1" s="1"/>
  <c r="I139" i="1"/>
  <c r="I150" i="1" s="1"/>
  <c r="H139" i="1"/>
  <c r="H150" i="1" s="1"/>
  <c r="G139" i="1"/>
  <c r="G150" i="1" s="1"/>
  <c r="F139" i="1"/>
  <c r="F150" i="1" s="1"/>
  <c r="B131" i="1"/>
  <c r="A131" i="1"/>
  <c r="L130" i="1"/>
  <c r="J130" i="1"/>
  <c r="I130" i="1"/>
  <c r="H130" i="1"/>
  <c r="G130" i="1"/>
  <c r="F130" i="1"/>
  <c r="B121" i="1"/>
  <c r="A121" i="1"/>
  <c r="L120" i="1"/>
  <c r="L131" i="1" s="1"/>
  <c r="J120" i="1"/>
  <c r="J131" i="1" s="1"/>
  <c r="I120" i="1"/>
  <c r="I131" i="1" s="1"/>
  <c r="H120" i="1"/>
  <c r="H131" i="1" s="1"/>
  <c r="G120" i="1"/>
  <c r="G131" i="1" s="1"/>
  <c r="F120" i="1"/>
  <c r="F131" i="1" s="1"/>
  <c r="B114" i="1"/>
  <c r="A114" i="1"/>
  <c r="L113" i="1"/>
  <c r="J113" i="1"/>
  <c r="I113" i="1"/>
  <c r="H113" i="1"/>
  <c r="G113" i="1"/>
  <c r="F113" i="1"/>
  <c r="B104" i="1"/>
  <c r="A104" i="1"/>
  <c r="L103" i="1"/>
  <c r="L114" i="1" s="1"/>
  <c r="J103" i="1"/>
  <c r="J114" i="1" s="1"/>
  <c r="I103" i="1"/>
  <c r="I114" i="1" s="1"/>
  <c r="H103" i="1"/>
  <c r="H114" i="1" s="1"/>
  <c r="G103" i="1"/>
  <c r="G114" i="1" s="1"/>
  <c r="F103" i="1"/>
  <c r="F114" i="1" s="1"/>
  <c r="B96" i="1"/>
  <c r="A96" i="1"/>
  <c r="L95" i="1"/>
  <c r="J95" i="1"/>
  <c r="I95" i="1"/>
  <c r="H95" i="1"/>
  <c r="G95" i="1"/>
  <c r="F95" i="1"/>
  <c r="B86" i="1"/>
  <c r="A86" i="1"/>
  <c r="L85" i="1"/>
  <c r="L96" i="1" s="1"/>
  <c r="J85" i="1"/>
  <c r="J96" i="1" s="1"/>
  <c r="I85" i="1"/>
  <c r="I96" i="1" s="1"/>
  <c r="H85" i="1"/>
  <c r="H96" i="1" s="1"/>
  <c r="G85" i="1"/>
  <c r="G96" i="1" s="1"/>
  <c r="F85" i="1"/>
  <c r="F96" i="1" s="1"/>
  <c r="B78" i="1"/>
  <c r="A78" i="1"/>
  <c r="L77" i="1"/>
  <c r="J77" i="1"/>
  <c r="I77" i="1"/>
  <c r="H77" i="1"/>
  <c r="G77" i="1"/>
  <c r="F77" i="1"/>
  <c r="B68" i="1"/>
  <c r="A68" i="1"/>
  <c r="L67" i="1"/>
  <c r="L78" i="1" s="1"/>
  <c r="J67" i="1"/>
  <c r="J78" i="1" s="1"/>
  <c r="I67" i="1"/>
  <c r="I78" i="1" s="1"/>
  <c r="H67" i="1"/>
  <c r="H78" i="1" s="1"/>
  <c r="G67" i="1"/>
  <c r="G78" i="1" s="1"/>
  <c r="F67" i="1"/>
  <c r="F78" i="1" s="1"/>
  <c r="B59" i="1"/>
  <c r="A59" i="1"/>
  <c r="L58" i="1"/>
  <c r="J58" i="1"/>
  <c r="I58" i="1"/>
  <c r="H58" i="1"/>
  <c r="G58" i="1"/>
  <c r="F58" i="1"/>
  <c r="B49" i="1"/>
  <c r="A49" i="1"/>
  <c r="L48" i="1"/>
  <c r="L59" i="1" s="1"/>
  <c r="J48" i="1"/>
  <c r="J59" i="1" s="1"/>
  <c r="I48" i="1"/>
  <c r="I59" i="1" s="1"/>
  <c r="H48" i="1"/>
  <c r="H59" i="1" s="1"/>
  <c r="G48" i="1"/>
  <c r="G59" i="1" s="1"/>
  <c r="F48" i="1"/>
  <c r="F59" i="1" s="1"/>
  <c r="B40" i="1"/>
  <c r="A40" i="1"/>
  <c r="L39" i="1"/>
  <c r="J39" i="1"/>
  <c r="I39" i="1"/>
  <c r="H39" i="1"/>
  <c r="G39" i="1"/>
  <c r="F39" i="1"/>
  <c r="B30" i="1"/>
  <c r="A30" i="1"/>
  <c r="L29" i="1"/>
  <c r="L40" i="1" s="1"/>
  <c r="J29" i="1"/>
  <c r="J40" i="1" s="1"/>
  <c r="I29" i="1"/>
  <c r="I40" i="1" s="1"/>
  <c r="H29" i="1"/>
  <c r="H40" i="1" s="1"/>
  <c r="G29" i="1"/>
  <c r="G40" i="1" s="1"/>
  <c r="F29" i="1"/>
  <c r="F40" i="1" s="1"/>
  <c r="B23" i="1"/>
  <c r="A23" i="1"/>
  <c r="L22" i="1"/>
  <c r="J22" i="1"/>
  <c r="I22" i="1"/>
  <c r="H22" i="1"/>
  <c r="G22" i="1"/>
  <c r="F22" i="1"/>
  <c r="B13" i="1"/>
  <c r="A13" i="1"/>
  <c r="L12" i="1"/>
  <c r="L23" i="1" s="1"/>
  <c r="J12" i="1"/>
  <c r="J23" i="1" s="1"/>
  <c r="J187" i="1" s="1"/>
  <c r="I12" i="1"/>
  <c r="I23" i="1" s="1"/>
  <c r="I187" i="1" s="1"/>
  <c r="H12" i="1"/>
  <c r="H23" i="1" s="1"/>
  <c r="G12" i="1"/>
  <c r="G23" i="1" s="1"/>
  <c r="F12" i="1"/>
  <c r="F23" i="1" s="1"/>
  <c r="F187" i="1" s="1"/>
  <c r="H187" i="1" l="1"/>
  <c r="G187" i="1"/>
  <c r="L187" i="1"/>
</calcChain>
</file>

<file path=xl/sharedStrings.xml><?xml version="1.0" encoding="utf-8"?>
<sst xmlns="http://schemas.openxmlformats.org/spreadsheetml/2006/main" count="228" uniqueCount="59">
  <si>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</si>
  <si>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</si>
  <si>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</si>
  <si>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</si>
  <si>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</si>
  <si>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</si>
  <si>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</si>
  <si>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</si>
  <si>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</si>
  <si>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</si>
  <si>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</si>
  <si>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</si>
  <si>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</si>
  <si>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</si>
  <si>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</si>
  <si>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</si>
  <si>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</si>
  <si>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</si>
  <si>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</si>
  <si>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</si>
  <si>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</si>
  <si>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</si>
  <si>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</si>
  <si>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</si>
  <si>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</si>
  <si>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</si>
  <si>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</si>
  <si>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</si>
  <si>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</si>
  <si>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</si>
  <si>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</si>
  <si>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</si>
  <si>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</si>
  <si>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</si>
  <si>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</si>
  <si>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</si>
  <si>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</si>
  <si>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</si>
  <si>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</si>
  <si>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чай с сахаром</t>
  </si>
  <si>
    <t>хлеб пшеничный</t>
  </si>
  <si>
    <t>яблоко</t>
  </si>
  <si>
    <t>макароны отварные с тефтелей</t>
  </si>
  <si>
    <t>сок натуральный</t>
  </si>
  <si>
    <t>плов из птицы</t>
  </si>
  <si>
    <t>салат из капусты</t>
  </si>
  <si>
    <t>каша молочная пшенная</t>
  </si>
  <si>
    <t>сыр</t>
  </si>
  <si>
    <t>каша молочная Дружба</t>
  </si>
  <si>
    <t>Директор</t>
  </si>
  <si>
    <t>МБОУ "Петровская ООШ"</t>
  </si>
  <si>
    <t xml:space="preserve">Азнабаев К.З. </t>
  </si>
  <si>
    <t>гречка отварная/котлета рыбная</t>
  </si>
  <si>
    <t>картофельное пюре/ гуляш с мясо птицы</t>
  </si>
  <si>
    <t xml:space="preserve">гречка отварная с фрикаделькой </t>
  </si>
  <si>
    <t>салат из моркови и яблок</t>
  </si>
  <si>
    <t>сок</t>
  </si>
  <si>
    <t>макароны отварные с тушенной рыбой с овощами</t>
  </si>
  <si>
    <t>картофельное пюре/ гуляш с мясом птицы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</si>
</sst>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87"/>
  <sheetViews>
    <sheetView tabSelected="1" view="pageBreakPreview" zoomScaleNormal="100" zoomScaleSheetLayoutView="100" workbookViewId="0">
      <pane xSplit="4" ySplit="5" topLeftCell="E168" activePane="bottomRight" state="frozen"/>
      <selection pane="topRight" activeCell="E1" sqref="E1"/>
      <selection pane="bottomLeft" activeCell="A6" sqref="A6"/>
      <selection pane="bottomRight" activeCell="E173" sqref="E17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 t="s">
        <v>50</v>
      </c>
      <c r="D1" s="55"/>
      <c r="E1" s="55"/>
      <c r="F1" s="12" t="s">
        <v>16</v>
      </c>
      <c r="G1" s="2" t="s">
        <v>17</v>
      </c>
      <c r="H1" s="56" t="s">
        <v>49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 t="s">
        <v>51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52</v>
      </c>
      <c r="F6" s="40">
        <v>250</v>
      </c>
      <c r="G6" s="40">
        <v>17.3</v>
      </c>
      <c r="H6" s="40">
        <v>18.8</v>
      </c>
      <c r="I6" s="40">
        <v>51.5</v>
      </c>
      <c r="J6" s="40">
        <v>444.7</v>
      </c>
      <c r="K6" s="41">
        <v>323.27199999999999</v>
      </c>
      <c r="L6" s="40">
        <v>50.48</v>
      </c>
    </row>
    <row r="7" spans="1:12" ht="15" x14ac:dyDescent="0.25">
      <c r="A7" s="23"/>
      <c r="B7" s="15"/>
      <c r="C7" s="11"/>
      <c r="D7" s="7" t="s">
        <v>22</v>
      </c>
      <c r="E7" s="42" t="s">
        <v>39</v>
      </c>
      <c r="F7" s="43">
        <v>200</v>
      </c>
      <c r="G7" s="43">
        <v>0</v>
      </c>
      <c r="H7" s="43">
        <v>0</v>
      </c>
      <c r="I7" s="43">
        <v>14.5</v>
      </c>
      <c r="J7" s="43">
        <v>58.1</v>
      </c>
      <c r="K7" s="44">
        <v>430</v>
      </c>
      <c r="L7" s="43">
        <v>2.0099999999999998</v>
      </c>
    </row>
    <row r="8" spans="1:12" ht="15" x14ac:dyDescent="0.25">
      <c r="A8" s="23"/>
      <c r="B8" s="15"/>
      <c r="C8" s="11"/>
      <c r="D8" s="7" t="s">
        <v>23</v>
      </c>
      <c r="E8" s="42" t="s">
        <v>40</v>
      </c>
      <c r="F8" s="43">
        <v>30</v>
      </c>
      <c r="G8" s="43">
        <v>2.2000000000000002</v>
      </c>
      <c r="H8" s="43">
        <v>0.2</v>
      </c>
      <c r="I8" s="43">
        <v>14.6</v>
      </c>
      <c r="J8" s="43">
        <v>68.900000000000006</v>
      </c>
      <c r="K8" s="44"/>
      <c r="L8" s="43">
        <v>2.2000000000000002</v>
      </c>
    </row>
    <row r="9" spans="1:12" ht="15" x14ac:dyDescent="0.25">
      <c r="A9" s="23"/>
      <c r="B9" s="15"/>
      <c r="C9" s="11"/>
      <c r="D9" s="7" t="s">
        <v>24</v>
      </c>
      <c r="E9" s="42" t="s">
        <v>41</v>
      </c>
      <c r="F9" s="43">
        <v>110</v>
      </c>
      <c r="G9" s="43">
        <v>0.4</v>
      </c>
      <c r="H9" s="43">
        <v>0.4</v>
      </c>
      <c r="I9" s="43">
        <v>10.8</v>
      </c>
      <c r="J9" s="43">
        <v>51.7</v>
      </c>
      <c r="K9" s="44"/>
      <c r="L9" s="43">
        <v>28</v>
      </c>
    </row>
    <row r="10" spans="1:12" ht="15" x14ac:dyDescent="0.25">
      <c r="A10" s="23"/>
      <c r="B10" s="15"/>
      <c r="C10" s="11"/>
      <c r="D10" s="6"/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4"/>
      <c r="B12" s="17"/>
      <c r="C12" s="8"/>
      <c r="D12" s="18" t="s">
        <v>33</v>
      </c>
      <c r="E12" s="9"/>
      <c r="F12" s="19">
        <f>SUM(F6:F11)</f>
        <v>590</v>
      </c>
      <c r="G12" s="19">
        <f>SUM(G6:G11)</f>
        <v>19.899999999999999</v>
      </c>
      <c r="H12" s="19">
        <f>SUM(H6:H11)</f>
        <v>19.399999999999999</v>
      </c>
      <c r="I12" s="19">
        <f>SUM(I6:I11)</f>
        <v>91.399999999999991</v>
      </c>
      <c r="J12" s="19">
        <f>SUM(J6:J11)</f>
        <v>623.40000000000009</v>
      </c>
      <c r="K12" s="25"/>
      <c r="L12" s="19">
        <f>SUM(L6:L11)</f>
        <v>82.69</v>
      </c>
    </row>
    <row r="13" spans="1:12" ht="15" x14ac:dyDescent="0.25">
      <c r="A13" s="26">
        <f>A6</f>
        <v>1</v>
      </c>
      <c r="B13" s="13">
        <f>B6</f>
        <v>1</v>
      </c>
      <c r="C13" s="10" t="s">
        <v>25</v>
      </c>
      <c r="D13" s="7" t="s">
        <v>26</v>
      </c>
      <c r="E13" s="42"/>
      <c r="F13" s="43"/>
      <c r="G13" s="43"/>
      <c r="H13" s="43"/>
      <c r="I13" s="43"/>
      <c r="J13" s="43"/>
      <c r="K13" s="44"/>
      <c r="L13" s="43"/>
    </row>
    <row r="14" spans="1:12" ht="15" x14ac:dyDescent="0.25">
      <c r="A14" s="23"/>
      <c r="B14" s="15"/>
      <c r="C14" s="11"/>
      <c r="D14" s="7" t="s">
        <v>27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28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29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30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31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32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6"/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4"/>
      <c r="B22" s="17"/>
      <c r="C22" s="8"/>
      <c r="D22" s="18" t="s">
        <v>33</v>
      </c>
      <c r="E22" s="9"/>
      <c r="F22" s="19">
        <f>SUM(F13:F21)</f>
        <v>0</v>
      </c>
      <c r="G22" s="19">
        <f t="shared" ref="G22:J22" si="0">SUM(G13:G21)</f>
        <v>0</v>
      </c>
      <c r="H22" s="19">
        <f t="shared" si="0"/>
        <v>0</v>
      </c>
      <c r="I22" s="19">
        <f t="shared" si="0"/>
        <v>0</v>
      </c>
      <c r="J22" s="19">
        <f t="shared" si="0"/>
        <v>0</v>
      </c>
      <c r="K22" s="25"/>
      <c r="L22" s="19">
        <f t="shared" ref="L22" si="1">SUM(L13:L21)</f>
        <v>0</v>
      </c>
    </row>
    <row r="23" spans="1:12" ht="15" x14ac:dyDescent="0.2">
      <c r="A23" s="29">
        <f>A6</f>
        <v>1</v>
      </c>
      <c r="B23" s="30">
        <f>B6</f>
        <v>1</v>
      </c>
      <c r="C23" s="51" t="s">
        <v>4</v>
      </c>
      <c r="D23" s="52"/>
      <c r="E23" s="31"/>
      <c r="F23" s="32">
        <f>F12+F22</f>
        <v>590</v>
      </c>
      <c r="G23" s="32">
        <f t="shared" ref="G23:J23" si="2">G12+G22</f>
        <v>19.899999999999999</v>
      </c>
      <c r="H23" s="32">
        <f t="shared" si="2"/>
        <v>19.399999999999999</v>
      </c>
      <c r="I23" s="32">
        <f t="shared" si="2"/>
        <v>91.399999999999991</v>
      </c>
      <c r="J23" s="32">
        <f t="shared" si="2"/>
        <v>623.40000000000009</v>
      </c>
      <c r="K23" s="32"/>
      <c r="L23" s="32">
        <f t="shared" ref="L23" si="3">L12+L22</f>
        <v>82.69</v>
      </c>
    </row>
    <row r="24" spans="1:12" ht="15" x14ac:dyDescent="0.25">
      <c r="A24" s="14">
        <v>1</v>
      </c>
      <c r="B24" s="15">
        <v>2</v>
      </c>
      <c r="C24" s="22" t="s">
        <v>20</v>
      </c>
      <c r="D24" s="5" t="s">
        <v>21</v>
      </c>
      <c r="E24" s="39" t="s">
        <v>42</v>
      </c>
      <c r="F24" s="40">
        <v>240</v>
      </c>
      <c r="G24" s="40">
        <v>14.3</v>
      </c>
      <c r="H24" s="40">
        <v>16.399999999999999</v>
      </c>
      <c r="I24" s="40">
        <v>36.6</v>
      </c>
      <c r="J24" s="40">
        <v>353.3</v>
      </c>
      <c r="K24" s="41">
        <v>331.286</v>
      </c>
      <c r="L24" s="40">
        <v>43.15</v>
      </c>
    </row>
    <row r="25" spans="1:12" ht="15" x14ac:dyDescent="0.25">
      <c r="A25" s="14"/>
      <c r="B25" s="15"/>
      <c r="C25" s="11"/>
      <c r="D25" s="7" t="s">
        <v>22</v>
      </c>
      <c r="E25" s="42" t="s">
        <v>39</v>
      </c>
      <c r="F25" s="43">
        <v>200</v>
      </c>
      <c r="G25" s="43">
        <v>0</v>
      </c>
      <c r="H25" s="43">
        <v>0</v>
      </c>
      <c r="I25" s="43">
        <v>14.5</v>
      </c>
      <c r="J25" s="43">
        <v>58.1</v>
      </c>
      <c r="K25" s="44">
        <v>430</v>
      </c>
      <c r="L25" s="43">
        <v>2.0099999999999998</v>
      </c>
    </row>
    <row r="26" spans="1:12" ht="15" x14ac:dyDescent="0.25">
      <c r="A26" s="14"/>
      <c r="B26" s="15"/>
      <c r="C26" s="11"/>
      <c r="D26" s="7" t="s">
        <v>23</v>
      </c>
      <c r="E26" s="42" t="s">
        <v>40</v>
      </c>
      <c r="F26" s="43">
        <v>30</v>
      </c>
      <c r="G26" s="43">
        <v>2.2000000000000002</v>
      </c>
      <c r="H26" s="43">
        <v>0.2</v>
      </c>
      <c r="I26" s="43">
        <v>14.6</v>
      </c>
      <c r="J26" s="43">
        <v>68.900000000000006</v>
      </c>
      <c r="K26" s="44"/>
      <c r="L26" s="43">
        <v>2.2000000000000002</v>
      </c>
    </row>
    <row r="27" spans="1:12" ht="15" x14ac:dyDescent="0.25">
      <c r="A27" s="14"/>
      <c r="B27" s="15"/>
      <c r="C27" s="11"/>
      <c r="D27" s="6"/>
      <c r="E27" s="42" t="s">
        <v>43</v>
      </c>
      <c r="F27" s="43">
        <v>200</v>
      </c>
      <c r="G27" s="43">
        <v>0</v>
      </c>
      <c r="H27" s="43">
        <v>0</v>
      </c>
      <c r="I27" s="43">
        <v>11</v>
      </c>
      <c r="J27" s="43">
        <v>45</v>
      </c>
      <c r="K27" s="44"/>
      <c r="L27" s="43">
        <v>20</v>
      </c>
    </row>
    <row r="28" spans="1:12" ht="15" x14ac:dyDescent="0.25">
      <c r="A28" s="14"/>
      <c r="B28" s="15"/>
      <c r="C28" s="11"/>
      <c r="D28" s="6"/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6"/>
      <c r="B29" s="17"/>
      <c r="C29" s="8"/>
      <c r="D29" s="18" t="s">
        <v>33</v>
      </c>
      <c r="E29" s="9"/>
      <c r="F29" s="19">
        <f>SUM(F24:F28)</f>
        <v>670</v>
      </c>
      <c r="G29" s="19">
        <f>SUM(G24:G28)</f>
        <v>16.5</v>
      </c>
      <c r="H29" s="19">
        <f>SUM(H24:H28)</f>
        <v>16.599999999999998</v>
      </c>
      <c r="I29" s="19">
        <f>SUM(I24:I28)</f>
        <v>76.7</v>
      </c>
      <c r="J29" s="19">
        <f>SUM(J24:J28)</f>
        <v>525.30000000000007</v>
      </c>
      <c r="K29" s="25"/>
      <c r="L29" s="19">
        <f>SUM(L24:L28)</f>
        <v>67.36</v>
      </c>
    </row>
    <row r="30" spans="1:12" ht="15" x14ac:dyDescent="0.25">
      <c r="A30" s="13">
        <f>A24</f>
        <v>1</v>
      </c>
      <c r="B30" s="13">
        <f>B24</f>
        <v>2</v>
      </c>
      <c r="C30" s="10" t="s">
        <v>25</v>
      </c>
      <c r="D30" s="7" t="s">
        <v>26</v>
      </c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7" t="s">
        <v>27</v>
      </c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4"/>
      <c r="B32" s="15"/>
      <c r="C32" s="11"/>
      <c r="D32" s="7" t="s">
        <v>28</v>
      </c>
      <c r="E32" s="42"/>
      <c r="F32" s="43"/>
      <c r="G32" s="43"/>
      <c r="H32" s="43"/>
      <c r="I32" s="43"/>
      <c r="J32" s="43"/>
      <c r="K32" s="44"/>
      <c r="L32" s="43"/>
    </row>
    <row r="33" spans="1:12" ht="15" x14ac:dyDescent="0.25">
      <c r="A33" s="14"/>
      <c r="B33" s="15"/>
      <c r="C33" s="11"/>
      <c r="D33" s="7" t="s">
        <v>29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30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31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32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6"/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6"/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6"/>
      <c r="B39" s="17"/>
      <c r="C39" s="8"/>
      <c r="D39" s="18" t="s">
        <v>33</v>
      </c>
      <c r="E39" s="9"/>
      <c r="F39" s="19">
        <f>SUM(F30:F38)</f>
        <v>0</v>
      </c>
      <c r="G39" s="19">
        <f t="shared" ref="G39" si="4">SUM(G30:G38)</f>
        <v>0</v>
      </c>
      <c r="H39" s="19">
        <f t="shared" ref="H39" si="5">SUM(H30:H38)</f>
        <v>0</v>
      </c>
      <c r="I39" s="19">
        <f t="shared" ref="I39" si="6">SUM(I30:I38)</f>
        <v>0</v>
      </c>
      <c r="J39" s="19">
        <f t="shared" ref="J39:L39" si="7">SUM(J30:J38)</f>
        <v>0</v>
      </c>
      <c r="K39" s="25"/>
      <c r="L39" s="19">
        <f t="shared" si="7"/>
        <v>0</v>
      </c>
    </row>
    <row r="40" spans="1:12" ht="15.75" customHeight="1" x14ac:dyDescent="0.2">
      <c r="A40" s="33">
        <f>A24</f>
        <v>1</v>
      </c>
      <c r="B40" s="33">
        <f>B24</f>
        <v>2</v>
      </c>
      <c r="C40" s="51" t="s">
        <v>4</v>
      </c>
      <c r="D40" s="52"/>
      <c r="E40" s="31"/>
      <c r="F40" s="32">
        <f>F29+F39</f>
        <v>670</v>
      </c>
      <c r="G40" s="32">
        <f t="shared" ref="G40" si="8">G29+G39</f>
        <v>16.5</v>
      </c>
      <c r="H40" s="32">
        <f t="shared" ref="H40" si="9">H29+H39</f>
        <v>16.599999999999998</v>
      </c>
      <c r="I40" s="32">
        <f t="shared" ref="I40" si="10">I29+I39</f>
        <v>76.7</v>
      </c>
      <c r="J40" s="32">
        <f t="shared" ref="J40:L40" si="11">J29+J39</f>
        <v>525.30000000000007</v>
      </c>
      <c r="K40" s="32"/>
      <c r="L40" s="32">
        <f t="shared" si="11"/>
        <v>67.36</v>
      </c>
    </row>
    <row r="41" spans="1:12" ht="15" x14ac:dyDescent="0.25">
      <c r="A41" s="20">
        <v>1</v>
      </c>
      <c r="B41" s="21">
        <v>3</v>
      </c>
      <c r="C41" s="22" t="s">
        <v>20</v>
      </c>
      <c r="D41" s="5" t="s">
        <v>21</v>
      </c>
      <c r="E41" s="39" t="s">
        <v>44</v>
      </c>
      <c r="F41" s="40">
        <v>160</v>
      </c>
      <c r="G41" s="40">
        <v>19.100000000000001</v>
      </c>
      <c r="H41" s="40">
        <v>14.6</v>
      </c>
      <c r="I41" s="40">
        <v>29.5</v>
      </c>
      <c r="J41" s="40">
        <v>326.10000000000002</v>
      </c>
      <c r="K41" s="41">
        <v>311</v>
      </c>
      <c r="L41" s="40">
        <v>34</v>
      </c>
    </row>
    <row r="42" spans="1:12" ht="15" x14ac:dyDescent="0.25">
      <c r="A42" s="23"/>
      <c r="B42" s="15"/>
      <c r="C42" s="11"/>
      <c r="D42" s="6"/>
      <c r="E42" s="42" t="s">
        <v>45</v>
      </c>
      <c r="F42" s="43">
        <v>90</v>
      </c>
      <c r="G42" s="43">
        <v>1.4</v>
      </c>
      <c r="H42" s="43">
        <v>4.5999999999999996</v>
      </c>
      <c r="I42" s="43">
        <v>8.4</v>
      </c>
      <c r="J42" s="43">
        <v>81.400000000000006</v>
      </c>
      <c r="K42" s="44">
        <v>35</v>
      </c>
      <c r="L42" s="43">
        <v>2.5</v>
      </c>
    </row>
    <row r="43" spans="1:12" ht="15" x14ac:dyDescent="0.25">
      <c r="A43" s="23"/>
      <c r="B43" s="15"/>
      <c r="C43" s="11"/>
      <c r="D43" s="7" t="s">
        <v>22</v>
      </c>
      <c r="E43" s="42" t="s">
        <v>39</v>
      </c>
      <c r="F43" s="43">
        <v>200</v>
      </c>
      <c r="G43" s="43">
        <v>0</v>
      </c>
      <c r="H43" s="43">
        <v>0</v>
      </c>
      <c r="I43" s="43">
        <v>14.5</v>
      </c>
      <c r="J43" s="43">
        <v>58.1</v>
      </c>
      <c r="K43" s="44">
        <v>430</v>
      </c>
      <c r="L43" s="43">
        <v>2.0099999999999998</v>
      </c>
    </row>
    <row r="44" spans="1:12" ht="15" x14ac:dyDescent="0.25">
      <c r="A44" s="23"/>
      <c r="B44" s="15"/>
      <c r="C44" s="11"/>
      <c r="D44" s="7" t="s">
        <v>23</v>
      </c>
      <c r="E44" s="42" t="s">
        <v>40</v>
      </c>
      <c r="F44" s="43">
        <v>30</v>
      </c>
      <c r="G44" s="43">
        <v>2.2000000000000002</v>
      </c>
      <c r="H44" s="43">
        <v>0.2</v>
      </c>
      <c r="I44" s="43">
        <v>14.6</v>
      </c>
      <c r="J44" s="43">
        <v>68.900000000000006</v>
      </c>
      <c r="K44" s="44"/>
      <c r="L44" s="43">
        <v>2.2000000000000002</v>
      </c>
    </row>
    <row r="45" spans="1:12" ht="15" x14ac:dyDescent="0.25">
      <c r="A45" s="23"/>
      <c r="B45" s="15"/>
      <c r="C45" s="11"/>
      <c r="D45" s="7" t="s">
        <v>24</v>
      </c>
      <c r="E45" s="42" t="s">
        <v>41</v>
      </c>
      <c r="F45" s="43">
        <v>110</v>
      </c>
      <c r="G45" s="43">
        <v>1.1000000000000001</v>
      </c>
      <c r="H45" s="43">
        <v>0.2</v>
      </c>
      <c r="I45" s="43">
        <v>9.8000000000000007</v>
      </c>
      <c r="J45" s="43">
        <v>51.6</v>
      </c>
      <c r="K45" s="44"/>
      <c r="L45" s="43">
        <v>28</v>
      </c>
    </row>
    <row r="46" spans="1:12" ht="15" x14ac:dyDescent="0.25">
      <c r="A46" s="23"/>
      <c r="B46" s="15"/>
      <c r="C46" s="11"/>
      <c r="D46" s="6"/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6"/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4"/>
      <c r="B48" s="17"/>
      <c r="C48" s="8"/>
      <c r="D48" s="18" t="s">
        <v>33</v>
      </c>
      <c r="E48" s="9"/>
      <c r="F48" s="19">
        <f>SUM(F41:F47)</f>
        <v>590</v>
      </c>
      <c r="G48" s="19">
        <f t="shared" ref="G48" si="12">SUM(G41:G47)</f>
        <v>23.8</v>
      </c>
      <c r="H48" s="19">
        <f t="shared" ref="H48" si="13">SUM(H41:H47)</f>
        <v>19.599999999999998</v>
      </c>
      <c r="I48" s="19">
        <f t="shared" ref="I48" si="14">SUM(I41:I47)</f>
        <v>76.8</v>
      </c>
      <c r="J48" s="19">
        <f t="shared" ref="J48:L48" si="15">SUM(J41:J47)</f>
        <v>586.1</v>
      </c>
      <c r="K48" s="25"/>
      <c r="L48" s="19">
        <f t="shared" si="15"/>
        <v>68.710000000000008</v>
      </c>
    </row>
    <row r="49" spans="1:12" ht="15" x14ac:dyDescent="0.25">
      <c r="A49" s="26">
        <f>A41</f>
        <v>1</v>
      </c>
      <c r="B49" s="13">
        <f>B41</f>
        <v>3</v>
      </c>
      <c r="C49" s="10" t="s">
        <v>25</v>
      </c>
      <c r="D49" s="7" t="s">
        <v>26</v>
      </c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7" t="s">
        <v>27</v>
      </c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3"/>
      <c r="B51" s="15"/>
      <c r="C51" s="11"/>
      <c r="D51" s="7" t="s">
        <v>28</v>
      </c>
      <c r="E51" s="42"/>
      <c r="F51" s="43"/>
      <c r="G51" s="43"/>
      <c r="H51" s="43"/>
      <c r="I51" s="43"/>
      <c r="J51" s="43"/>
      <c r="K51" s="44"/>
      <c r="L51" s="43"/>
    </row>
    <row r="52" spans="1:12" ht="15" x14ac:dyDescent="0.25">
      <c r="A52" s="23"/>
      <c r="B52" s="15"/>
      <c r="C52" s="11"/>
      <c r="D52" s="7" t="s">
        <v>29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30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31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32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6"/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6"/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4"/>
      <c r="B58" s="17"/>
      <c r="C58" s="8"/>
      <c r="D58" s="18" t="s">
        <v>33</v>
      </c>
      <c r="E58" s="9"/>
      <c r="F58" s="19">
        <f>SUM(F49:F57)</f>
        <v>0</v>
      </c>
      <c r="G58" s="19">
        <f t="shared" ref="G58" si="16">SUM(G49:G57)</f>
        <v>0</v>
      </c>
      <c r="H58" s="19">
        <f t="shared" ref="H58" si="17">SUM(H49:H57)</f>
        <v>0</v>
      </c>
      <c r="I58" s="19">
        <f t="shared" ref="I58" si="18">SUM(I49:I57)</f>
        <v>0</v>
      </c>
      <c r="J58" s="19">
        <f t="shared" ref="J58:L58" si="19">SUM(J49:J57)</f>
        <v>0</v>
      </c>
      <c r="K58" s="25"/>
      <c r="L58" s="19">
        <f t="shared" si="19"/>
        <v>0</v>
      </c>
    </row>
    <row r="59" spans="1:12" ht="15.75" customHeight="1" x14ac:dyDescent="0.2">
      <c r="A59" s="29">
        <f>A41</f>
        <v>1</v>
      </c>
      <c r="B59" s="30">
        <f>B41</f>
        <v>3</v>
      </c>
      <c r="C59" s="51" t="s">
        <v>4</v>
      </c>
      <c r="D59" s="52"/>
      <c r="E59" s="31"/>
      <c r="F59" s="32">
        <f>F48+F58</f>
        <v>590</v>
      </c>
      <c r="G59" s="32">
        <f t="shared" ref="G59" si="20">G48+G58</f>
        <v>23.8</v>
      </c>
      <c r="H59" s="32">
        <f t="shared" ref="H59" si="21">H48+H58</f>
        <v>19.599999999999998</v>
      </c>
      <c r="I59" s="32">
        <f t="shared" ref="I59" si="22">I48+I58</f>
        <v>76.8</v>
      </c>
      <c r="J59" s="32">
        <f t="shared" ref="J59:L59" si="23">J48+J58</f>
        <v>586.1</v>
      </c>
      <c r="K59" s="32"/>
      <c r="L59" s="32">
        <f t="shared" si="23"/>
        <v>68.710000000000008</v>
      </c>
    </row>
    <row r="60" spans="1:12" ht="15" x14ac:dyDescent="0.25">
      <c r="A60" s="20">
        <v>1</v>
      </c>
      <c r="B60" s="21">
        <v>4</v>
      </c>
      <c r="C60" s="22" t="s">
        <v>20</v>
      </c>
      <c r="D60" s="5" t="s">
        <v>21</v>
      </c>
      <c r="E60" s="39" t="s">
        <v>46</v>
      </c>
      <c r="F60" s="40">
        <v>160</v>
      </c>
      <c r="G60" s="40">
        <v>6.6</v>
      </c>
      <c r="H60" s="40">
        <v>7.3</v>
      </c>
      <c r="I60" s="40">
        <v>31.5</v>
      </c>
      <c r="J60" s="40">
        <v>218.7</v>
      </c>
      <c r="K60" s="41">
        <v>184</v>
      </c>
      <c r="L60" s="40">
        <v>20.61</v>
      </c>
    </row>
    <row r="61" spans="1:12" ht="15" x14ac:dyDescent="0.25">
      <c r="A61" s="23"/>
      <c r="B61" s="15"/>
      <c r="C61" s="11"/>
      <c r="D61" s="6"/>
      <c r="E61" s="42" t="s">
        <v>47</v>
      </c>
      <c r="F61" s="43">
        <v>15</v>
      </c>
      <c r="G61" s="43">
        <v>3.5</v>
      </c>
      <c r="H61" s="43">
        <v>4.5</v>
      </c>
      <c r="I61" s="43">
        <v>0</v>
      </c>
      <c r="J61" s="43">
        <v>54.5</v>
      </c>
      <c r="K61" s="44"/>
      <c r="L61" s="43">
        <v>11.25</v>
      </c>
    </row>
    <row r="62" spans="1:12" ht="15" x14ac:dyDescent="0.25">
      <c r="A62" s="23"/>
      <c r="B62" s="15"/>
      <c r="C62" s="11"/>
      <c r="D62" s="7" t="s">
        <v>22</v>
      </c>
      <c r="E62" s="42" t="s">
        <v>39</v>
      </c>
      <c r="F62" s="43">
        <v>200</v>
      </c>
      <c r="G62" s="43">
        <v>0</v>
      </c>
      <c r="H62" s="43">
        <v>0</v>
      </c>
      <c r="I62" s="43">
        <v>14.5</v>
      </c>
      <c r="J62" s="43">
        <v>58.1</v>
      </c>
      <c r="K62" s="44">
        <v>430</v>
      </c>
      <c r="L62" s="43">
        <v>2.0099999999999998</v>
      </c>
    </row>
    <row r="63" spans="1:12" ht="15" x14ac:dyDescent="0.25">
      <c r="A63" s="23"/>
      <c r="B63" s="15"/>
      <c r="C63" s="11"/>
      <c r="D63" s="7" t="s">
        <v>23</v>
      </c>
      <c r="E63" s="42" t="s">
        <v>40</v>
      </c>
      <c r="F63" s="43">
        <v>50</v>
      </c>
      <c r="G63" s="43">
        <v>3.7</v>
      </c>
      <c r="H63" s="43">
        <v>0.3</v>
      </c>
      <c r="I63" s="43">
        <v>24.3</v>
      </c>
      <c r="J63" s="43">
        <v>114.8</v>
      </c>
      <c r="K63" s="44"/>
      <c r="L63" s="43">
        <v>7.5</v>
      </c>
    </row>
    <row r="64" spans="1:12" ht="15" x14ac:dyDescent="0.25">
      <c r="A64" s="23"/>
      <c r="B64" s="15"/>
      <c r="C64" s="11"/>
      <c r="D64" s="7" t="s">
        <v>24</v>
      </c>
      <c r="E64" s="42" t="s">
        <v>41</v>
      </c>
      <c r="F64" s="43">
        <v>110</v>
      </c>
      <c r="G64" s="43">
        <v>1.1000000000000001</v>
      </c>
      <c r="H64" s="43">
        <v>0.2</v>
      </c>
      <c r="I64" s="43">
        <v>9.8000000000000007</v>
      </c>
      <c r="J64" s="43">
        <v>51.6</v>
      </c>
      <c r="K64" s="44"/>
      <c r="L64" s="43">
        <v>28</v>
      </c>
    </row>
    <row r="65" spans="1:12" ht="15" x14ac:dyDescent="0.25">
      <c r="A65" s="23"/>
      <c r="B65" s="15"/>
      <c r="C65" s="11"/>
      <c r="D65" s="6"/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6"/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4"/>
      <c r="B67" s="17"/>
      <c r="C67" s="8"/>
      <c r="D67" s="18" t="s">
        <v>33</v>
      </c>
      <c r="E67" s="9"/>
      <c r="F67" s="19">
        <f>SUM(F60:F66)</f>
        <v>535</v>
      </c>
      <c r="G67" s="19">
        <f t="shared" ref="G67" si="24">SUM(G60:G66)</f>
        <v>14.9</v>
      </c>
      <c r="H67" s="19">
        <f t="shared" ref="H67" si="25">SUM(H60:H66)</f>
        <v>12.3</v>
      </c>
      <c r="I67" s="19">
        <f t="shared" ref="I67" si="26">SUM(I60:I66)</f>
        <v>80.099999999999994</v>
      </c>
      <c r="J67" s="19">
        <f t="shared" ref="J67:L67" si="27">SUM(J60:J66)</f>
        <v>497.70000000000005</v>
      </c>
      <c r="K67" s="25"/>
      <c r="L67" s="19">
        <f t="shared" si="27"/>
        <v>69.37</v>
      </c>
    </row>
    <row r="68" spans="1:12" ht="15" x14ac:dyDescent="0.25">
      <c r="A68" s="26">
        <f>A60</f>
        <v>1</v>
      </c>
      <c r="B68" s="13">
        <f>B60</f>
        <v>4</v>
      </c>
      <c r="C68" s="10" t="s">
        <v>25</v>
      </c>
      <c r="D68" s="7" t="s">
        <v>26</v>
      </c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7" t="s">
        <v>27</v>
      </c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3"/>
      <c r="B70" s="15"/>
      <c r="C70" s="11"/>
      <c r="D70" s="7" t="s">
        <v>28</v>
      </c>
      <c r="E70" s="42"/>
      <c r="F70" s="43"/>
      <c r="G70" s="43"/>
      <c r="H70" s="43"/>
      <c r="I70" s="43"/>
      <c r="J70" s="43"/>
      <c r="K70" s="44"/>
      <c r="L70" s="43"/>
    </row>
    <row r="71" spans="1:12" ht="15" x14ac:dyDescent="0.25">
      <c r="A71" s="23"/>
      <c r="B71" s="15"/>
      <c r="C71" s="11"/>
      <c r="D71" s="7" t="s">
        <v>29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30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31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32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6"/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6"/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4"/>
      <c r="B77" s="17"/>
      <c r="C77" s="8"/>
      <c r="D77" s="18" t="s">
        <v>33</v>
      </c>
      <c r="E77" s="9"/>
      <c r="F77" s="19">
        <f>SUM(F68:F76)</f>
        <v>0</v>
      </c>
      <c r="G77" s="19">
        <f t="shared" ref="G77" si="28">SUM(G68:G76)</f>
        <v>0</v>
      </c>
      <c r="H77" s="19">
        <f t="shared" ref="H77" si="29">SUM(H68:H76)</f>
        <v>0</v>
      </c>
      <c r="I77" s="19">
        <f t="shared" ref="I77" si="30">SUM(I68:I76)</f>
        <v>0</v>
      </c>
      <c r="J77" s="19">
        <f t="shared" ref="J77:L77" si="31">SUM(J68:J76)</f>
        <v>0</v>
      </c>
      <c r="K77" s="25"/>
      <c r="L77" s="19">
        <f t="shared" si="31"/>
        <v>0</v>
      </c>
    </row>
    <row r="78" spans="1:12" ht="15.75" customHeight="1" x14ac:dyDescent="0.2">
      <c r="A78" s="29">
        <f>A60</f>
        <v>1</v>
      </c>
      <c r="B78" s="30">
        <f>B60</f>
        <v>4</v>
      </c>
      <c r="C78" s="51" t="s">
        <v>4</v>
      </c>
      <c r="D78" s="52"/>
      <c r="E78" s="31"/>
      <c r="F78" s="32">
        <f>F67+F77</f>
        <v>535</v>
      </c>
      <c r="G78" s="32">
        <f t="shared" ref="G78" si="32">G67+G77</f>
        <v>14.9</v>
      </c>
      <c r="H78" s="32">
        <f t="shared" ref="H78" si="33">H67+H77</f>
        <v>12.3</v>
      </c>
      <c r="I78" s="32">
        <f t="shared" ref="I78" si="34">I67+I77</f>
        <v>80.099999999999994</v>
      </c>
      <c r="J78" s="32">
        <f t="shared" ref="J78:L78" si="35">J67+J77</f>
        <v>497.70000000000005</v>
      </c>
      <c r="K78" s="32"/>
      <c r="L78" s="32">
        <f t="shared" si="35"/>
        <v>69.37</v>
      </c>
    </row>
    <row r="79" spans="1:12" ht="15" x14ac:dyDescent="0.25">
      <c r="A79" s="20">
        <v>1</v>
      </c>
      <c r="B79" s="21">
        <v>5</v>
      </c>
      <c r="C79" s="22" t="s">
        <v>20</v>
      </c>
      <c r="D79" s="5" t="s">
        <v>21</v>
      </c>
      <c r="E79" s="39" t="s">
        <v>53</v>
      </c>
      <c r="F79" s="40">
        <v>250</v>
      </c>
      <c r="G79" s="40">
        <v>16.8</v>
      </c>
      <c r="H79" s="40">
        <v>21.1</v>
      </c>
      <c r="I79" s="40">
        <v>33.6</v>
      </c>
      <c r="J79" s="40">
        <v>392.2</v>
      </c>
      <c r="K79" s="41">
        <v>335.27199999999999</v>
      </c>
      <c r="L79" s="40">
        <v>33.5</v>
      </c>
    </row>
    <row r="80" spans="1:12" ht="15" x14ac:dyDescent="0.25">
      <c r="A80" s="23"/>
      <c r="B80" s="15"/>
      <c r="C80" s="11"/>
      <c r="D80" s="7" t="s">
        <v>22</v>
      </c>
      <c r="E80" s="42" t="s">
        <v>39</v>
      </c>
      <c r="F80" s="43">
        <v>200</v>
      </c>
      <c r="G80" s="43">
        <v>0</v>
      </c>
      <c r="H80" s="43">
        <v>0</v>
      </c>
      <c r="I80" s="43">
        <v>14.5</v>
      </c>
      <c r="J80" s="43">
        <v>58.1</v>
      </c>
      <c r="K80" s="44">
        <v>430</v>
      </c>
      <c r="L80" s="43">
        <v>2.0099999999999998</v>
      </c>
    </row>
    <row r="81" spans="1:12" ht="15" x14ac:dyDescent="0.25">
      <c r="A81" s="23"/>
      <c r="B81" s="15"/>
      <c r="C81" s="11"/>
      <c r="D81" s="7" t="s">
        <v>23</v>
      </c>
      <c r="E81" s="42" t="s">
        <v>40</v>
      </c>
      <c r="F81" s="43">
        <v>30</v>
      </c>
      <c r="G81" s="43">
        <v>2.2000000000000002</v>
      </c>
      <c r="H81" s="43">
        <v>0.2</v>
      </c>
      <c r="I81" s="43">
        <v>14.6</v>
      </c>
      <c r="J81" s="43">
        <v>68.900000000000006</v>
      </c>
      <c r="K81" s="44"/>
      <c r="L81" s="43">
        <v>2.2000000000000002</v>
      </c>
    </row>
    <row r="82" spans="1:12" ht="15" x14ac:dyDescent="0.25">
      <c r="A82" s="23"/>
      <c r="B82" s="15"/>
      <c r="C82" s="11"/>
      <c r="D82" s="7" t="s">
        <v>24</v>
      </c>
      <c r="E82" s="42" t="s">
        <v>41</v>
      </c>
      <c r="F82" s="43">
        <v>110</v>
      </c>
      <c r="G82" s="43">
        <v>1.1000000000000001</v>
      </c>
      <c r="H82" s="43">
        <v>0.2</v>
      </c>
      <c r="I82" s="43">
        <v>9.8000000000000007</v>
      </c>
      <c r="J82" s="43">
        <v>51.6</v>
      </c>
      <c r="K82" s="44"/>
      <c r="L82" s="43">
        <v>28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6"/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4"/>
      <c r="B85" s="17"/>
      <c r="C85" s="8"/>
      <c r="D85" s="18" t="s">
        <v>33</v>
      </c>
      <c r="E85" s="9"/>
      <c r="F85" s="19">
        <f>SUM(F79:F84)</f>
        <v>590</v>
      </c>
      <c r="G85" s="19">
        <f>SUM(G79:G84)</f>
        <v>20.100000000000001</v>
      </c>
      <c r="H85" s="19">
        <f>SUM(H79:H84)</f>
        <v>21.5</v>
      </c>
      <c r="I85" s="19">
        <f>SUM(I79:I84)</f>
        <v>72.5</v>
      </c>
      <c r="J85" s="19">
        <f>SUM(J79:J84)</f>
        <v>570.80000000000007</v>
      </c>
      <c r="K85" s="25"/>
      <c r="L85" s="19">
        <f>SUM(L79:L84)</f>
        <v>65.710000000000008</v>
      </c>
    </row>
    <row r="86" spans="1:12" ht="15" x14ac:dyDescent="0.25">
      <c r="A86" s="26">
        <f>A79</f>
        <v>1</v>
      </c>
      <c r="B86" s="13">
        <f>B79</f>
        <v>5</v>
      </c>
      <c r="C86" s="10" t="s">
        <v>25</v>
      </c>
      <c r="D86" s="7" t="s">
        <v>26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7" t="s">
        <v>27</v>
      </c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7" t="s">
        <v>28</v>
      </c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3"/>
      <c r="B89" s="15"/>
      <c r="C89" s="11"/>
      <c r="D89" s="7" t="s">
        <v>29</v>
      </c>
      <c r="E89" s="42"/>
      <c r="F89" s="43"/>
      <c r="G89" s="43"/>
      <c r="H89" s="43"/>
      <c r="I89" s="43"/>
      <c r="J89" s="43"/>
      <c r="K89" s="44"/>
      <c r="L89" s="43"/>
    </row>
    <row r="90" spans="1:12" ht="15" x14ac:dyDescent="0.25">
      <c r="A90" s="23"/>
      <c r="B90" s="15"/>
      <c r="C90" s="11"/>
      <c r="D90" s="7" t="s">
        <v>30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31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32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6"/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6"/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4"/>
      <c r="B95" s="17"/>
      <c r="C95" s="8"/>
      <c r="D95" s="18" t="s">
        <v>33</v>
      </c>
      <c r="E95" s="9"/>
      <c r="F95" s="19">
        <f>SUM(F86:F94)</f>
        <v>0</v>
      </c>
      <c r="G95" s="19">
        <f t="shared" ref="G95" si="36">SUM(G86:G94)</f>
        <v>0</v>
      </c>
      <c r="H95" s="19">
        <f t="shared" ref="H95" si="37">SUM(H86:H94)</f>
        <v>0</v>
      </c>
      <c r="I95" s="19">
        <f t="shared" ref="I95" si="38">SUM(I86:I94)</f>
        <v>0</v>
      </c>
      <c r="J95" s="19">
        <f t="shared" ref="J95:L95" si="39">SUM(J86:J94)</f>
        <v>0</v>
      </c>
      <c r="K95" s="25"/>
      <c r="L95" s="19">
        <f t="shared" si="39"/>
        <v>0</v>
      </c>
    </row>
    <row r="96" spans="1:12" ht="15.75" customHeight="1" x14ac:dyDescent="0.2">
      <c r="A96" s="29">
        <f>A79</f>
        <v>1</v>
      </c>
      <c r="B96" s="30">
        <f>B79</f>
        <v>5</v>
      </c>
      <c r="C96" s="51" t="s">
        <v>4</v>
      </c>
      <c r="D96" s="52"/>
      <c r="E96" s="31"/>
      <c r="F96" s="32">
        <f>F85+F95</f>
        <v>590</v>
      </c>
      <c r="G96" s="32">
        <f t="shared" ref="G96" si="40">G85+G95</f>
        <v>20.100000000000001</v>
      </c>
      <c r="H96" s="32">
        <f t="shared" ref="H96" si="41">H85+H95</f>
        <v>21.5</v>
      </c>
      <c r="I96" s="32">
        <f t="shared" ref="I96" si="42">I85+I95</f>
        <v>72.5</v>
      </c>
      <c r="J96" s="32">
        <f t="shared" ref="J96:L96" si="43">J85+J95</f>
        <v>570.80000000000007</v>
      </c>
      <c r="K96" s="32"/>
      <c r="L96" s="32">
        <f t="shared" si="43"/>
        <v>65.710000000000008</v>
      </c>
    </row>
    <row r="97" spans="1:12" ht="15" x14ac:dyDescent="0.25">
      <c r="A97" s="20">
        <v>2</v>
      </c>
      <c r="B97" s="21">
        <v>1</v>
      </c>
      <c r="C97" s="22" t="s">
        <v>20</v>
      </c>
      <c r="D97" s="5" t="s">
        <v>21</v>
      </c>
      <c r="E97" s="39" t="s">
        <v>54</v>
      </c>
      <c r="F97" s="40">
        <v>250</v>
      </c>
      <c r="G97" s="40">
        <v>17.3</v>
      </c>
      <c r="H97" s="40">
        <v>18.8</v>
      </c>
      <c r="I97" s="40">
        <v>51.5</v>
      </c>
      <c r="J97" s="40">
        <v>444.7</v>
      </c>
      <c r="K97" s="41">
        <v>323.27199999999999</v>
      </c>
      <c r="L97" s="40">
        <v>50.48</v>
      </c>
    </row>
    <row r="98" spans="1:12" ht="15" x14ac:dyDescent="0.25">
      <c r="A98" s="23"/>
      <c r="B98" s="15"/>
      <c r="C98" s="11"/>
      <c r="D98" s="7" t="s">
        <v>22</v>
      </c>
      <c r="E98" s="42" t="s">
        <v>39</v>
      </c>
      <c r="F98" s="43">
        <v>200</v>
      </c>
      <c r="G98" s="43">
        <v>0</v>
      </c>
      <c r="H98" s="43">
        <v>0</v>
      </c>
      <c r="I98" s="43">
        <v>14.5</v>
      </c>
      <c r="J98" s="43">
        <v>58.1</v>
      </c>
      <c r="K98" s="44">
        <v>430</v>
      </c>
      <c r="L98" s="43">
        <v>2.0099999999999998</v>
      </c>
    </row>
    <row r="99" spans="1:12" ht="15" x14ac:dyDescent="0.25">
      <c r="A99" s="23"/>
      <c r="B99" s="15"/>
      <c r="C99" s="11"/>
      <c r="D99" s="7" t="s">
        <v>23</v>
      </c>
      <c r="E99" s="42" t="s">
        <v>40</v>
      </c>
      <c r="F99" s="43">
        <v>30</v>
      </c>
      <c r="G99" s="43">
        <v>2.2000000000000002</v>
      </c>
      <c r="H99" s="43">
        <v>0.2</v>
      </c>
      <c r="I99" s="43">
        <v>14.6</v>
      </c>
      <c r="J99" s="43">
        <v>68.900000000000006</v>
      </c>
      <c r="K99" s="44"/>
      <c r="L99" s="43">
        <v>2.2000000000000002</v>
      </c>
    </row>
    <row r="100" spans="1:12" ht="15" x14ac:dyDescent="0.25">
      <c r="A100" s="23"/>
      <c r="B100" s="15"/>
      <c r="C100" s="11"/>
      <c r="D100" s="7" t="s">
        <v>24</v>
      </c>
      <c r="E100" s="42" t="s">
        <v>41</v>
      </c>
      <c r="F100" s="43">
        <v>110</v>
      </c>
      <c r="G100" s="43">
        <v>0.4</v>
      </c>
      <c r="H100" s="43">
        <v>0.4</v>
      </c>
      <c r="I100" s="43">
        <v>10.8</v>
      </c>
      <c r="J100" s="43">
        <v>51.7</v>
      </c>
      <c r="K100" s="44"/>
      <c r="L100" s="43">
        <v>28</v>
      </c>
    </row>
    <row r="101" spans="1:12" ht="15" x14ac:dyDescent="0.25">
      <c r="A101" s="23"/>
      <c r="B101" s="15"/>
      <c r="C101" s="11"/>
      <c r="D101" s="6"/>
      <c r="E101" s="42"/>
      <c r="F101" s="43"/>
      <c r="G101" s="43"/>
      <c r="H101" s="43"/>
      <c r="I101" s="43"/>
      <c r="J101" s="43"/>
      <c r="K101" s="44"/>
      <c r="L101" s="43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4"/>
      <c r="B103" s="17"/>
      <c r="C103" s="8"/>
      <c r="D103" s="18" t="s">
        <v>33</v>
      </c>
      <c r="E103" s="9"/>
      <c r="F103" s="19">
        <f>SUM(F97:F102)</f>
        <v>590</v>
      </c>
      <c r="G103" s="19">
        <f>SUM(G97:G102)</f>
        <v>19.899999999999999</v>
      </c>
      <c r="H103" s="19">
        <f>SUM(H97:H102)</f>
        <v>19.399999999999999</v>
      </c>
      <c r="I103" s="19">
        <f>SUM(I97:I102)</f>
        <v>91.399999999999991</v>
      </c>
      <c r="J103" s="19">
        <f>SUM(J97:J102)</f>
        <v>623.40000000000009</v>
      </c>
      <c r="K103" s="25"/>
      <c r="L103" s="19">
        <f>SUM(L97:L102)</f>
        <v>82.69</v>
      </c>
    </row>
    <row r="104" spans="1:12" ht="15" x14ac:dyDescent="0.25">
      <c r="A104" s="26">
        <f>A97</f>
        <v>2</v>
      </c>
      <c r="B104" s="13">
        <f>B97</f>
        <v>1</v>
      </c>
      <c r="C104" s="10" t="s">
        <v>25</v>
      </c>
      <c r="D104" s="7" t="s">
        <v>26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27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7" t="s">
        <v>28</v>
      </c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7" t="s">
        <v>29</v>
      </c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3"/>
      <c r="B108" s="15"/>
      <c r="C108" s="11"/>
      <c r="D108" s="7" t="s">
        <v>30</v>
      </c>
      <c r="E108" s="42"/>
      <c r="F108" s="43"/>
      <c r="G108" s="43"/>
      <c r="H108" s="43"/>
      <c r="I108" s="43"/>
      <c r="J108" s="43"/>
      <c r="K108" s="44"/>
      <c r="L108" s="43"/>
    </row>
    <row r="109" spans="1:12" ht="15" x14ac:dyDescent="0.25">
      <c r="A109" s="23"/>
      <c r="B109" s="15"/>
      <c r="C109" s="11"/>
      <c r="D109" s="7" t="s">
        <v>31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32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6"/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6"/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4"/>
      <c r="B113" s="17"/>
      <c r="C113" s="8"/>
      <c r="D113" s="18" t="s">
        <v>33</v>
      </c>
      <c r="E113" s="9"/>
      <c r="F113" s="19">
        <f>SUM(F104:F112)</f>
        <v>0</v>
      </c>
      <c r="G113" s="19">
        <f t="shared" ref="G113:J113" si="44">SUM(G104:G112)</f>
        <v>0</v>
      </c>
      <c r="H113" s="19">
        <f t="shared" si="44"/>
        <v>0</v>
      </c>
      <c r="I113" s="19">
        <f t="shared" si="44"/>
        <v>0</v>
      </c>
      <c r="J113" s="19">
        <f t="shared" si="44"/>
        <v>0</v>
      </c>
      <c r="K113" s="25"/>
      <c r="L113" s="19">
        <f t="shared" ref="L113" si="45">SUM(L104:L112)</f>
        <v>0</v>
      </c>
    </row>
    <row r="114" spans="1:12" ht="15" x14ac:dyDescent="0.2">
      <c r="A114" s="29">
        <f>A97</f>
        <v>2</v>
      </c>
      <c r="B114" s="30">
        <f>B97</f>
        <v>1</v>
      </c>
      <c r="C114" s="51" t="s">
        <v>4</v>
      </c>
      <c r="D114" s="52"/>
      <c r="E114" s="31"/>
      <c r="F114" s="32">
        <f>F103+F113</f>
        <v>590</v>
      </c>
      <c r="G114" s="32">
        <f t="shared" ref="G114" si="46">G103+G113</f>
        <v>19.899999999999999</v>
      </c>
      <c r="H114" s="32">
        <f t="shared" ref="H114" si="47">H103+H113</f>
        <v>19.399999999999999</v>
      </c>
      <c r="I114" s="32">
        <f t="shared" ref="I114" si="48">I103+I113</f>
        <v>91.399999999999991</v>
      </c>
      <c r="J114" s="32">
        <f t="shared" ref="J114:L114" si="49">J103+J113</f>
        <v>623.40000000000009</v>
      </c>
      <c r="K114" s="32"/>
      <c r="L114" s="32">
        <f t="shared" si="49"/>
        <v>82.69</v>
      </c>
    </row>
    <row r="115" spans="1:12" ht="15" x14ac:dyDescent="0.25">
      <c r="A115" s="14">
        <v>2</v>
      </c>
      <c r="B115" s="15">
        <v>2</v>
      </c>
      <c r="C115" s="22" t="s">
        <v>20</v>
      </c>
      <c r="D115" s="5" t="s">
        <v>21</v>
      </c>
      <c r="E115" s="39" t="s">
        <v>57</v>
      </c>
      <c r="F115" s="40">
        <v>240</v>
      </c>
      <c r="G115" s="40">
        <v>23.6</v>
      </c>
      <c r="H115" s="40">
        <v>26.9</v>
      </c>
      <c r="I115" s="40">
        <v>33</v>
      </c>
      <c r="J115" s="40">
        <v>472</v>
      </c>
      <c r="K115" s="41">
        <v>331.25900000000001</v>
      </c>
      <c r="L115" s="40">
        <v>42.62</v>
      </c>
    </row>
    <row r="116" spans="1:12" ht="15" x14ac:dyDescent="0.25">
      <c r="A116" s="14"/>
      <c r="B116" s="15"/>
      <c r="C116" s="11"/>
      <c r="D116" s="7" t="s">
        <v>22</v>
      </c>
      <c r="E116" s="42" t="s">
        <v>39</v>
      </c>
      <c r="F116" s="43">
        <v>200</v>
      </c>
      <c r="G116" s="43">
        <v>0</v>
      </c>
      <c r="H116" s="43">
        <v>0</v>
      </c>
      <c r="I116" s="43">
        <v>14.5</v>
      </c>
      <c r="J116" s="43">
        <v>58.1</v>
      </c>
      <c r="K116" s="44">
        <v>430</v>
      </c>
      <c r="L116" s="43">
        <v>2.0099999999999998</v>
      </c>
    </row>
    <row r="117" spans="1:12" ht="15" x14ac:dyDescent="0.25">
      <c r="A117" s="14"/>
      <c r="B117" s="15"/>
      <c r="C117" s="11"/>
      <c r="D117" s="7" t="s">
        <v>23</v>
      </c>
      <c r="E117" s="42" t="s">
        <v>40</v>
      </c>
      <c r="F117" s="43">
        <v>30</v>
      </c>
      <c r="G117" s="43">
        <v>2.2000000000000002</v>
      </c>
      <c r="H117" s="43">
        <v>0.2</v>
      </c>
      <c r="I117" s="43">
        <v>14.6</v>
      </c>
      <c r="J117" s="43">
        <v>68.900000000000006</v>
      </c>
      <c r="K117" s="44"/>
      <c r="L117" s="43">
        <v>2.2000000000000002</v>
      </c>
    </row>
    <row r="118" spans="1:12" ht="15" x14ac:dyDescent="0.25">
      <c r="A118" s="14"/>
      <c r="B118" s="15"/>
      <c r="C118" s="11"/>
      <c r="D118" s="6"/>
      <c r="E118" s="42" t="s">
        <v>43</v>
      </c>
      <c r="F118" s="43">
        <v>200</v>
      </c>
      <c r="G118" s="43">
        <v>0</v>
      </c>
      <c r="H118" s="43">
        <v>0</v>
      </c>
      <c r="I118" s="43">
        <v>11</v>
      </c>
      <c r="J118" s="43">
        <v>45</v>
      </c>
      <c r="K118" s="44"/>
      <c r="L118" s="43">
        <v>20</v>
      </c>
    </row>
    <row r="119" spans="1:12" ht="15" x14ac:dyDescent="0.25">
      <c r="A119" s="14"/>
      <c r="B119" s="15"/>
      <c r="C119" s="11"/>
      <c r="D119" s="6"/>
      <c r="E119" s="42"/>
      <c r="F119" s="43"/>
      <c r="G119" s="43"/>
      <c r="H119" s="43"/>
      <c r="I119" s="43"/>
      <c r="J119" s="43"/>
      <c r="K119" s="44"/>
      <c r="L119" s="43"/>
    </row>
    <row r="120" spans="1:12" ht="15" x14ac:dyDescent="0.25">
      <c r="A120" s="16"/>
      <c r="B120" s="17"/>
      <c r="C120" s="8"/>
      <c r="D120" s="18" t="s">
        <v>33</v>
      </c>
      <c r="E120" s="9"/>
      <c r="F120" s="19">
        <f>SUM(F115:F119)</f>
        <v>670</v>
      </c>
      <c r="G120" s="19">
        <f>SUM(G115:G119)</f>
        <v>25.8</v>
      </c>
      <c r="H120" s="19">
        <f>SUM(H115:H119)</f>
        <v>27.099999999999998</v>
      </c>
      <c r="I120" s="19">
        <f>SUM(I115:I119)</f>
        <v>73.099999999999994</v>
      </c>
      <c r="J120" s="19">
        <f>SUM(J115:J119)</f>
        <v>644</v>
      </c>
      <c r="K120" s="25"/>
      <c r="L120" s="19">
        <f>SUM(L115:L119)</f>
        <v>66.83</v>
      </c>
    </row>
    <row r="121" spans="1:12" ht="15" x14ac:dyDescent="0.25">
      <c r="A121" s="13">
        <f>A115</f>
        <v>2</v>
      </c>
      <c r="B121" s="13">
        <f>B115</f>
        <v>2</v>
      </c>
      <c r="C121" s="10" t="s">
        <v>25</v>
      </c>
      <c r="D121" s="7" t="s">
        <v>26</v>
      </c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27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28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29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7" t="s">
        <v>30</v>
      </c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7" t="s">
        <v>31</v>
      </c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4"/>
      <c r="B127" s="15"/>
      <c r="C127" s="11"/>
      <c r="D127" s="7" t="s">
        <v>32</v>
      </c>
      <c r="E127" s="42"/>
      <c r="F127" s="43"/>
      <c r="G127" s="43"/>
      <c r="H127" s="43"/>
      <c r="I127" s="43"/>
      <c r="J127" s="43"/>
      <c r="K127" s="44"/>
      <c r="L127" s="43"/>
    </row>
    <row r="128" spans="1:12" ht="15" x14ac:dyDescent="0.25">
      <c r="A128" s="14"/>
      <c r="B128" s="15"/>
      <c r="C128" s="11"/>
      <c r="D128" s="6"/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6"/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6"/>
      <c r="B130" s="17"/>
      <c r="C130" s="8"/>
      <c r="D130" s="18" t="s">
        <v>33</v>
      </c>
      <c r="E130" s="9"/>
      <c r="F130" s="19">
        <f>SUM(F121:F129)</f>
        <v>0</v>
      </c>
      <c r="G130" s="19">
        <f t="shared" ref="G130:J130" si="50">SUM(G121:G129)</f>
        <v>0</v>
      </c>
      <c r="H130" s="19">
        <f t="shared" si="50"/>
        <v>0</v>
      </c>
      <c r="I130" s="19">
        <f t="shared" si="50"/>
        <v>0</v>
      </c>
      <c r="J130" s="19">
        <f t="shared" si="50"/>
        <v>0</v>
      </c>
      <c r="K130" s="25"/>
      <c r="L130" s="19">
        <f t="shared" ref="L130" si="51">SUM(L121:L129)</f>
        <v>0</v>
      </c>
    </row>
    <row r="131" spans="1:12" ht="15" x14ac:dyDescent="0.2">
      <c r="A131" s="33">
        <f>A115</f>
        <v>2</v>
      </c>
      <c r="B131" s="33">
        <f>B115</f>
        <v>2</v>
      </c>
      <c r="C131" s="51" t="s">
        <v>4</v>
      </c>
      <c r="D131" s="52"/>
      <c r="E131" s="31"/>
      <c r="F131" s="32">
        <f>F120+F130</f>
        <v>670</v>
      </c>
      <c r="G131" s="32">
        <f t="shared" ref="G131" si="52">G120+G130</f>
        <v>25.8</v>
      </c>
      <c r="H131" s="32">
        <f t="shared" ref="H131" si="53">H120+H130</f>
        <v>27.099999999999998</v>
      </c>
      <c r="I131" s="32">
        <f t="shared" ref="I131" si="54">I120+I130</f>
        <v>73.099999999999994</v>
      </c>
      <c r="J131" s="32">
        <f t="shared" ref="J131:L131" si="55">J120+J130</f>
        <v>644</v>
      </c>
      <c r="K131" s="32"/>
      <c r="L131" s="32">
        <f t="shared" si="55"/>
        <v>66.83</v>
      </c>
    </row>
    <row r="132" spans="1:12" ht="15" x14ac:dyDescent="0.25">
      <c r="A132" s="20">
        <v>2</v>
      </c>
      <c r="B132" s="21">
        <v>3</v>
      </c>
      <c r="C132" s="22" t="s">
        <v>20</v>
      </c>
      <c r="D132" s="5" t="s">
        <v>21</v>
      </c>
      <c r="E132" s="39" t="s">
        <v>44</v>
      </c>
      <c r="F132" s="40">
        <v>160</v>
      </c>
      <c r="G132" s="40">
        <v>19.100000000000001</v>
      </c>
      <c r="H132" s="40">
        <v>14.6</v>
      </c>
      <c r="I132" s="40">
        <v>29.5</v>
      </c>
      <c r="J132" s="40">
        <v>326.10000000000002</v>
      </c>
      <c r="K132" s="41">
        <v>311</v>
      </c>
      <c r="L132" s="40">
        <v>34</v>
      </c>
    </row>
    <row r="133" spans="1:12" ht="15" x14ac:dyDescent="0.25">
      <c r="A133" s="23"/>
      <c r="B133" s="15"/>
      <c r="C133" s="11"/>
      <c r="D133" s="6"/>
      <c r="E133" s="42" t="s">
        <v>55</v>
      </c>
      <c r="F133" s="43">
        <v>90</v>
      </c>
      <c r="G133" s="43">
        <v>1.4</v>
      </c>
      <c r="H133" s="43">
        <v>4.5999999999999996</v>
      </c>
      <c r="I133" s="43">
        <v>8.4</v>
      </c>
      <c r="J133" s="43">
        <v>81.400000000000006</v>
      </c>
      <c r="K133" s="44">
        <v>35</v>
      </c>
      <c r="L133" s="43">
        <v>2.98</v>
      </c>
    </row>
    <row r="134" spans="1:12" ht="15" x14ac:dyDescent="0.25">
      <c r="A134" s="23"/>
      <c r="B134" s="15"/>
      <c r="C134" s="11"/>
      <c r="D134" s="7" t="s">
        <v>22</v>
      </c>
      <c r="E134" s="42" t="s">
        <v>39</v>
      </c>
      <c r="F134" s="43">
        <v>200</v>
      </c>
      <c r="G134" s="43">
        <v>0</v>
      </c>
      <c r="H134" s="43">
        <v>0</v>
      </c>
      <c r="I134" s="43">
        <v>14.5</v>
      </c>
      <c r="J134" s="43">
        <v>58.1</v>
      </c>
      <c r="K134" s="44">
        <v>430</v>
      </c>
      <c r="L134" s="43">
        <v>2.0099999999999998</v>
      </c>
    </row>
    <row r="135" spans="1:12" ht="15.75" customHeight="1" x14ac:dyDescent="0.25">
      <c r="A135" s="23"/>
      <c r="B135" s="15"/>
      <c r="C135" s="11"/>
      <c r="D135" s="7" t="s">
        <v>23</v>
      </c>
      <c r="E135" s="42" t="s">
        <v>40</v>
      </c>
      <c r="F135" s="43">
        <v>30</v>
      </c>
      <c r="G135" s="43">
        <v>2.2000000000000002</v>
      </c>
      <c r="H135" s="43">
        <v>0.2</v>
      </c>
      <c r="I135" s="43">
        <v>14.6</v>
      </c>
      <c r="J135" s="43">
        <v>68.900000000000006</v>
      </c>
      <c r="K135" s="44"/>
      <c r="L135" s="43">
        <v>2.2000000000000002</v>
      </c>
    </row>
    <row r="136" spans="1:12" ht="15" x14ac:dyDescent="0.25">
      <c r="A136" s="23"/>
      <c r="B136" s="15"/>
      <c r="C136" s="11"/>
      <c r="D136" s="7" t="s">
        <v>24</v>
      </c>
      <c r="E136" s="42" t="s">
        <v>41</v>
      </c>
      <c r="F136" s="43">
        <v>110</v>
      </c>
      <c r="G136" s="43">
        <v>1.1000000000000001</v>
      </c>
      <c r="H136" s="43">
        <v>0.2</v>
      </c>
      <c r="I136" s="43">
        <v>9.8000000000000007</v>
      </c>
      <c r="J136" s="43">
        <v>51.6</v>
      </c>
      <c r="K136" s="44"/>
      <c r="L136" s="43">
        <v>28</v>
      </c>
    </row>
    <row r="137" spans="1:12" ht="15" x14ac:dyDescent="0.25">
      <c r="A137" s="23"/>
      <c r="B137" s="15"/>
      <c r="C137" s="11"/>
      <c r="D137" s="6"/>
      <c r="E137" s="42"/>
      <c r="F137" s="43"/>
      <c r="G137" s="43"/>
      <c r="H137" s="43"/>
      <c r="I137" s="43"/>
      <c r="J137" s="43"/>
      <c r="K137" s="44"/>
      <c r="L137" s="43"/>
    </row>
    <row r="138" spans="1:12" ht="15" x14ac:dyDescent="0.25">
      <c r="A138" s="23"/>
      <c r="B138" s="15"/>
      <c r="C138" s="11"/>
      <c r="D138" s="6"/>
      <c r="E138" s="42"/>
      <c r="F138" s="43"/>
      <c r="G138" s="43"/>
      <c r="H138" s="43"/>
      <c r="I138" s="43"/>
      <c r="J138" s="43"/>
      <c r="K138" s="44"/>
      <c r="L138" s="43"/>
    </row>
    <row r="139" spans="1:12" ht="15" x14ac:dyDescent="0.25">
      <c r="A139" s="24"/>
      <c r="B139" s="17"/>
      <c r="C139" s="8"/>
      <c r="D139" s="18" t="s">
        <v>33</v>
      </c>
      <c r="E139" s="9"/>
      <c r="F139" s="19">
        <f>SUM(F132:F138)</f>
        <v>590</v>
      </c>
      <c r="G139" s="19">
        <f t="shared" ref="G139:J139" si="56">SUM(G132:G138)</f>
        <v>23.8</v>
      </c>
      <c r="H139" s="19">
        <f t="shared" si="56"/>
        <v>19.599999999999998</v>
      </c>
      <c r="I139" s="19">
        <f t="shared" si="56"/>
        <v>76.8</v>
      </c>
      <c r="J139" s="19">
        <f t="shared" si="56"/>
        <v>586.1</v>
      </c>
      <c r="K139" s="25"/>
      <c r="L139" s="19">
        <f t="shared" ref="L139" si="57">SUM(L132:L138)</f>
        <v>69.19</v>
      </c>
    </row>
    <row r="140" spans="1:12" ht="15" x14ac:dyDescent="0.25">
      <c r="A140" s="26">
        <f>A132</f>
        <v>2</v>
      </c>
      <c r="B140" s="13">
        <f>B132</f>
        <v>3</v>
      </c>
      <c r="C140" s="10" t="s">
        <v>25</v>
      </c>
      <c r="D140" s="7" t="s">
        <v>26</v>
      </c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27</v>
      </c>
      <c r="E141" s="42"/>
      <c r="F141" s="43"/>
      <c r="G141" s="43"/>
      <c r="H141" s="43"/>
      <c r="I141" s="43"/>
      <c r="J141" s="43"/>
      <c r="K141" s="44"/>
      <c r="L141" s="43"/>
    </row>
    <row r="142" spans="1:12" ht="15" x14ac:dyDescent="0.25">
      <c r="A142" s="23"/>
      <c r="B142" s="15"/>
      <c r="C142" s="11"/>
      <c r="D142" s="7" t="s">
        <v>28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29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7" t="s">
        <v>30</v>
      </c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7" t="s">
        <v>31</v>
      </c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3"/>
      <c r="B146" s="15"/>
      <c r="C146" s="11"/>
      <c r="D146" s="7" t="s">
        <v>32</v>
      </c>
      <c r="E146" s="42"/>
      <c r="F146" s="43"/>
      <c r="G146" s="43"/>
      <c r="H146" s="43"/>
      <c r="I146" s="43"/>
      <c r="J146" s="43"/>
      <c r="K146" s="44"/>
      <c r="L146" s="43"/>
    </row>
    <row r="147" spans="1:12" ht="15" x14ac:dyDescent="0.25">
      <c r="A147" s="23"/>
      <c r="B147" s="15"/>
      <c r="C147" s="11"/>
      <c r="D147" s="6"/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6"/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4"/>
      <c r="B149" s="17"/>
      <c r="C149" s="8"/>
      <c r="D149" s="18" t="s">
        <v>33</v>
      </c>
      <c r="E149" s="9"/>
      <c r="F149" s="19">
        <f>SUM(F140:F148)</f>
        <v>0</v>
      </c>
      <c r="G149" s="19">
        <f t="shared" ref="G149:J149" si="58">SUM(G140:G148)</f>
        <v>0</v>
      </c>
      <c r="H149" s="19">
        <f t="shared" si="58"/>
        <v>0</v>
      </c>
      <c r="I149" s="19">
        <f t="shared" si="58"/>
        <v>0</v>
      </c>
      <c r="J149" s="19">
        <f t="shared" si="58"/>
        <v>0</v>
      </c>
      <c r="K149" s="25"/>
      <c r="L149" s="19">
        <f t="shared" ref="L149" si="59">SUM(L140:L148)</f>
        <v>0</v>
      </c>
    </row>
    <row r="150" spans="1:12" ht="15" x14ac:dyDescent="0.2">
      <c r="A150" s="29">
        <f>A132</f>
        <v>2</v>
      </c>
      <c r="B150" s="30">
        <f>B132</f>
        <v>3</v>
      </c>
      <c r="C150" s="51" t="s">
        <v>4</v>
      </c>
      <c r="D150" s="52"/>
      <c r="E150" s="31"/>
      <c r="F150" s="32">
        <f>F139+F149</f>
        <v>590</v>
      </c>
      <c r="G150" s="32">
        <f t="shared" ref="G150" si="60">G139+G149</f>
        <v>23.8</v>
      </c>
      <c r="H150" s="32">
        <f t="shared" ref="H150" si="61">H139+H149</f>
        <v>19.599999999999998</v>
      </c>
      <c r="I150" s="32">
        <f t="shared" ref="I150" si="62">I139+I149</f>
        <v>76.8</v>
      </c>
      <c r="J150" s="32">
        <f t="shared" ref="J150:L150" si="63">J139+J149</f>
        <v>586.1</v>
      </c>
      <c r="K150" s="32"/>
      <c r="L150" s="32">
        <f t="shared" si="63"/>
        <v>69.19</v>
      </c>
    </row>
    <row r="151" spans="1:12" ht="15" x14ac:dyDescent="0.25">
      <c r="A151" s="20">
        <v>2</v>
      </c>
      <c r="B151" s="21">
        <v>4</v>
      </c>
      <c r="C151" s="22" t="s">
        <v>20</v>
      </c>
      <c r="D151" s="5" t="s">
        <v>21</v>
      </c>
      <c r="E151" s="39" t="s">
        <v>48</v>
      </c>
      <c r="F151" s="40">
        <v>160</v>
      </c>
      <c r="G151" s="40">
        <v>5</v>
      </c>
      <c r="H151" s="40">
        <v>8</v>
      </c>
      <c r="I151" s="40">
        <v>21.4</v>
      </c>
      <c r="J151" s="40">
        <v>179.2</v>
      </c>
      <c r="K151" s="41">
        <v>190</v>
      </c>
      <c r="L151" s="40">
        <v>21.98</v>
      </c>
    </row>
    <row r="152" spans="1:12" ht="15" x14ac:dyDescent="0.25">
      <c r="A152" s="23"/>
      <c r="B152" s="15"/>
      <c r="C152" s="11"/>
      <c r="D152" s="6"/>
      <c r="E152" s="42" t="s">
        <v>47</v>
      </c>
      <c r="F152" s="43">
        <v>15</v>
      </c>
      <c r="G152" s="43">
        <v>3.5</v>
      </c>
      <c r="H152" s="43">
        <v>4.5</v>
      </c>
      <c r="I152" s="43">
        <v>0</v>
      </c>
      <c r="J152" s="43">
        <v>54.5</v>
      </c>
      <c r="K152" s="44"/>
      <c r="L152" s="43">
        <v>11.25</v>
      </c>
    </row>
    <row r="153" spans="1:12" ht="15" x14ac:dyDescent="0.25">
      <c r="A153" s="23"/>
      <c r="B153" s="15"/>
      <c r="C153" s="11"/>
      <c r="D153" s="7" t="s">
        <v>22</v>
      </c>
      <c r="E153" s="42" t="s">
        <v>39</v>
      </c>
      <c r="F153" s="43">
        <v>200</v>
      </c>
      <c r="G153" s="43">
        <v>0</v>
      </c>
      <c r="H153" s="43">
        <v>0</v>
      </c>
      <c r="I153" s="43">
        <v>14.5</v>
      </c>
      <c r="J153" s="43">
        <v>58.1</v>
      </c>
      <c r="K153" s="44">
        <v>430</v>
      </c>
      <c r="L153" s="43">
        <v>2.0099999999999998</v>
      </c>
    </row>
    <row r="154" spans="1:12" ht="15" x14ac:dyDescent="0.25">
      <c r="A154" s="23"/>
      <c r="B154" s="15"/>
      <c r="C154" s="11"/>
      <c r="D154" s="7" t="s">
        <v>23</v>
      </c>
      <c r="E154" s="42" t="s">
        <v>40</v>
      </c>
      <c r="F154" s="43">
        <v>50</v>
      </c>
      <c r="G154" s="43">
        <v>3.7</v>
      </c>
      <c r="H154" s="43">
        <v>0.3</v>
      </c>
      <c r="I154" s="43">
        <v>24.3</v>
      </c>
      <c r="J154" s="43">
        <v>114.8</v>
      </c>
      <c r="K154" s="44"/>
      <c r="L154" s="43">
        <v>7.5</v>
      </c>
    </row>
    <row r="155" spans="1:12" ht="15" x14ac:dyDescent="0.25">
      <c r="A155" s="23"/>
      <c r="B155" s="15"/>
      <c r="C155" s="11"/>
      <c r="D155" s="7"/>
      <c r="E155" s="42" t="s">
        <v>56</v>
      </c>
      <c r="F155" s="43">
        <v>200</v>
      </c>
      <c r="G155" s="43"/>
      <c r="H155" s="43"/>
      <c r="I155" s="43">
        <v>11</v>
      </c>
      <c r="J155" s="43">
        <v>45</v>
      </c>
      <c r="K155" s="44"/>
      <c r="L155" s="43">
        <v>20</v>
      </c>
    </row>
    <row r="156" spans="1:12" ht="15" x14ac:dyDescent="0.25">
      <c r="A156" s="23"/>
      <c r="B156" s="15"/>
      <c r="C156" s="11"/>
      <c r="D156" s="6"/>
      <c r="E156" s="42"/>
      <c r="F156" s="43"/>
      <c r="G156" s="43"/>
      <c r="H156" s="43"/>
      <c r="I156" s="43"/>
      <c r="J156" s="43"/>
      <c r="K156" s="44"/>
      <c r="L156" s="43"/>
    </row>
    <row r="157" spans="1:12" ht="15" x14ac:dyDescent="0.25">
      <c r="A157" s="24"/>
      <c r="B157" s="17"/>
      <c r="C157" s="8"/>
      <c r="D157" s="18" t="s">
        <v>33</v>
      </c>
      <c r="E157" s="9"/>
      <c r="F157" s="19">
        <f>SUM(F151:F156)</f>
        <v>625</v>
      </c>
      <c r="G157" s="19">
        <f>SUM(G151:G156)</f>
        <v>12.2</v>
      </c>
      <c r="H157" s="19">
        <f>SUM(H151:H156)</f>
        <v>12.8</v>
      </c>
      <c r="I157" s="19">
        <f>SUM(I151:I156)</f>
        <v>71.2</v>
      </c>
      <c r="J157" s="19">
        <f>SUM(J151:J156)</f>
        <v>451.6</v>
      </c>
      <c r="K157" s="25"/>
      <c r="L157" s="19">
        <f>SUM(L151:L156)</f>
        <v>62.74</v>
      </c>
    </row>
    <row r="158" spans="1:12" ht="15" x14ac:dyDescent="0.25">
      <c r="A158" s="26">
        <f>A151</f>
        <v>2</v>
      </c>
      <c r="B158" s="13">
        <f>B151</f>
        <v>4</v>
      </c>
      <c r="C158" s="10" t="s">
        <v>25</v>
      </c>
      <c r="D158" s="7" t="s">
        <v>26</v>
      </c>
      <c r="E158" s="42"/>
      <c r="F158" s="43"/>
      <c r="G158" s="43"/>
      <c r="H158" s="43"/>
      <c r="I158" s="43"/>
      <c r="J158" s="43"/>
      <c r="K158" s="44"/>
      <c r="L158" s="43"/>
    </row>
    <row r="159" spans="1:12" ht="15" x14ac:dyDescent="0.25">
      <c r="A159" s="23"/>
      <c r="B159" s="15"/>
      <c r="C159" s="11"/>
      <c r="D159" s="7" t="s">
        <v>27</v>
      </c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28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29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30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7" t="s">
        <v>31</v>
      </c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7" t="s">
        <v>32</v>
      </c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3"/>
      <c r="B165" s="15"/>
      <c r="C165" s="11"/>
      <c r="D165" s="6"/>
      <c r="E165" s="42"/>
      <c r="F165" s="43"/>
      <c r="G165" s="43"/>
      <c r="H165" s="43"/>
      <c r="I165" s="43"/>
      <c r="J165" s="43"/>
      <c r="K165" s="44"/>
      <c r="L165" s="43"/>
    </row>
    <row r="166" spans="1:12" ht="15" x14ac:dyDescent="0.25">
      <c r="A166" s="23"/>
      <c r="B166" s="15"/>
      <c r="C166" s="11"/>
      <c r="D166" s="6"/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4"/>
      <c r="B167" s="17"/>
      <c r="C167" s="8"/>
      <c r="D167" s="18" t="s">
        <v>33</v>
      </c>
      <c r="E167" s="9"/>
      <c r="F167" s="19">
        <f>SUM(F158:F166)</f>
        <v>0</v>
      </c>
      <c r="G167" s="19">
        <f t="shared" ref="G167:J167" si="64">SUM(G158:G166)</f>
        <v>0</v>
      </c>
      <c r="H167" s="19">
        <f t="shared" si="64"/>
        <v>0</v>
      </c>
      <c r="I167" s="19">
        <f t="shared" si="64"/>
        <v>0</v>
      </c>
      <c r="J167" s="19">
        <f t="shared" si="64"/>
        <v>0</v>
      </c>
      <c r="K167" s="25"/>
      <c r="L167" s="19">
        <f t="shared" ref="L167" si="65">SUM(L158:L166)</f>
        <v>0</v>
      </c>
    </row>
    <row r="168" spans="1:12" ht="15" x14ac:dyDescent="0.2">
      <c r="A168" s="29">
        <f>A151</f>
        <v>2</v>
      </c>
      <c r="B168" s="30">
        <f>B151</f>
        <v>4</v>
      </c>
      <c r="C168" s="51" t="s">
        <v>4</v>
      </c>
      <c r="D168" s="52"/>
      <c r="E168" s="31"/>
      <c r="F168" s="32">
        <f>F157+F167</f>
        <v>625</v>
      </c>
      <c r="G168" s="32">
        <f t="shared" ref="G168" si="66">G157+G167</f>
        <v>12.2</v>
      </c>
      <c r="H168" s="32">
        <f t="shared" ref="H168" si="67">H157+H167</f>
        <v>12.8</v>
      </c>
      <c r="I168" s="32">
        <f t="shared" ref="I168" si="68">I157+I167</f>
        <v>71.2</v>
      </c>
      <c r="J168" s="32">
        <f t="shared" ref="J168:L168" si="69">J157+J167</f>
        <v>451.6</v>
      </c>
      <c r="K168" s="32"/>
      <c r="L168" s="32">
        <f t="shared" si="69"/>
        <v>62.74</v>
      </c>
    </row>
    <row r="169" spans="1:12" ht="15" x14ac:dyDescent="0.25">
      <c r="A169" s="20">
        <v>2</v>
      </c>
      <c r="B169" s="21">
        <v>5</v>
      </c>
      <c r="C169" s="22" t="s">
        <v>20</v>
      </c>
      <c r="D169" s="5" t="s">
        <v>21</v>
      </c>
      <c r="E169" s="39" t="s">
        <v>58</v>
      </c>
      <c r="F169" s="40">
        <v>250</v>
      </c>
      <c r="G169" s="40">
        <v>16.8</v>
      </c>
      <c r="H169" s="40">
        <v>21.2</v>
      </c>
      <c r="I169" s="40">
        <v>33.6</v>
      </c>
      <c r="J169" s="40">
        <v>392.2</v>
      </c>
      <c r="K169" s="41">
        <v>335.27199999999999</v>
      </c>
      <c r="L169" s="40">
        <v>33.5</v>
      </c>
    </row>
    <row r="170" spans="1:12" ht="15" x14ac:dyDescent="0.25">
      <c r="A170" s="23"/>
      <c r="B170" s="15"/>
      <c r="C170" s="11"/>
      <c r="D170" s="7" t="s">
        <v>22</v>
      </c>
      <c r="E170" s="42" t="s">
        <v>39</v>
      </c>
      <c r="F170" s="43">
        <v>200</v>
      </c>
      <c r="G170" s="43">
        <v>0</v>
      </c>
      <c r="H170" s="43">
        <v>0</v>
      </c>
      <c r="I170" s="43">
        <v>14.5</v>
      </c>
      <c r="J170" s="43">
        <v>58.1</v>
      </c>
      <c r="K170" s="44">
        <v>430</v>
      </c>
      <c r="L170" s="43">
        <v>2.0099999999999998</v>
      </c>
    </row>
    <row r="171" spans="1:12" ht="15" x14ac:dyDescent="0.25">
      <c r="A171" s="23"/>
      <c r="B171" s="15"/>
      <c r="C171" s="11"/>
      <c r="D171" s="7" t="s">
        <v>23</v>
      </c>
      <c r="E171" s="42" t="s">
        <v>40</v>
      </c>
      <c r="F171" s="43">
        <v>30</v>
      </c>
      <c r="G171" s="43">
        <v>2.2000000000000002</v>
      </c>
      <c r="H171" s="43">
        <v>0.2</v>
      </c>
      <c r="I171" s="43">
        <v>14.6</v>
      </c>
      <c r="J171" s="43">
        <v>68.900000000000006</v>
      </c>
      <c r="K171" s="44"/>
      <c r="L171" s="43">
        <v>2.2000000000000002</v>
      </c>
    </row>
    <row r="172" spans="1:12" ht="15" x14ac:dyDescent="0.25">
      <c r="A172" s="23"/>
      <c r="B172" s="15"/>
      <c r="C172" s="11"/>
      <c r="D172" s="7" t="s">
        <v>24</v>
      </c>
      <c r="E172" s="42" t="s">
        <v>41</v>
      </c>
      <c r="F172" s="43">
        <v>110</v>
      </c>
      <c r="G172" s="43">
        <v>1.1000000000000001</v>
      </c>
      <c r="H172" s="43">
        <v>0.2</v>
      </c>
      <c r="I172" s="43">
        <v>9.8000000000000007</v>
      </c>
      <c r="J172" s="43">
        <v>51.6</v>
      </c>
      <c r="K172" s="44"/>
      <c r="L172" s="43">
        <v>28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.75" customHeight="1" x14ac:dyDescent="0.25">
      <c r="A175" s="24"/>
      <c r="B175" s="17"/>
      <c r="C175" s="8"/>
      <c r="D175" s="18" t="s">
        <v>33</v>
      </c>
      <c r="E175" s="9"/>
      <c r="F175" s="19">
        <f>SUM(F169:F174)</f>
        <v>590</v>
      </c>
      <c r="G175" s="19">
        <f>SUM(G169:G174)</f>
        <v>20.100000000000001</v>
      </c>
      <c r="H175" s="19">
        <f>SUM(H169:H174)</f>
        <v>21.599999999999998</v>
      </c>
      <c r="I175" s="19">
        <f>SUM(I169:I174)</f>
        <v>72.5</v>
      </c>
      <c r="J175" s="19">
        <f>SUM(J169:J174)</f>
        <v>570.80000000000007</v>
      </c>
      <c r="K175" s="25"/>
      <c r="L175" s="19">
        <f>SUM(L169:L174)</f>
        <v>65.710000000000008</v>
      </c>
    </row>
    <row r="176" spans="1:12" ht="15" x14ac:dyDescent="0.25">
      <c r="A176" s="26">
        <f>A169</f>
        <v>2</v>
      </c>
      <c r="B176" s="13">
        <f>B169</f>
        <v>5</v>
      </c>
      <c r="C176" s="10" t="s">
        <v>25</v>
      </c>
      <c r="D176" s="7" t="s">
        <v>26</v>
      </c>
      <c r="E176" s="42"/>
      <c r="F176" s="43"/>
      <c r="G176" s="43"/>
      <c r="H176" s="43"/>
      <c r="I176" s="43"/>
      <c r="J176" s="43"/>
      <c r="K176" s="44"/>
      <c r="L176" s="43"/>
    </row>
    <row r="177" spans="1:12" ht="15" x14ac:dyDescent="0.25">
      <c r="A177" s="23"/>
      <c r="B177" s="15"/>
      <c r="C177" s="11"/>
      <c r="D177" s="7" t="s">
        <v>27</v>
      </c>
      <c r="E177" s="42"/>
      <c r="F177" s="43"/>
      <c r="G177" s="43"/>
      <c r="H177" s="43"/>
      <c r="I177" s="43"/>
      <c r="J177" s="43"/>
      <c r="K177" s="44"/>
      <c r="L177" s="43"/>
    </row>
    <row r="178" spans="1:12" ht="15" x14ac:dyDescent="0.25">
      <c r="A178" s="23"/>
      <c r="B178" s="15"/>
      <c r="C178" s="11"/>
      <c r="D178" s="7" t="s">
        <v>28</v>
      </c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29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30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31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7" t="s">
        <v>32</v>
      </c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" x14ac:dyDescent="0.25">
      <c r="A184" s="23"/>
      <c r="B184" s="15"/>
      <c r="C184" s="11"/>
      <c r="D184" s="6"/>
      <c r="E184" s="42"/>
      <c r="F184" s="43"/>
      <c r="G184" s="43"/>
      <c r="H184" s="43"/>
      <c r="I184" s="43"/>
      <c r="J184" s="43"/>
      <c r="K184" s="44"/>
      <c r="L184" s="43"/>
    </row>
    <row r="185" spans="1:12" ht="15" x14ac:dyDescent="0.25">
      <c r="A185" s="24"/>
      <c r="B185" s="17"/>
      <c r="C185" s="8"/>
      <c r="D185" s="18" t="s">
        <v>33</v>
      </c>
      <c r="E185" s="9"/>
      <c r="F185" s="19">
        <f>SUM(F176:F184)</f>
        <v>0</v>
      </c>
      <c r="G185" s="19">
        <f t="shared" ref="G185:J185" si="70">SUM(G176:G184)</f>
        <v>0</v>
      </c>
      <c r="H185" s="19">
        <f t="shared" si="70"/>
        <v>0</v>
      </c>
      <c r="I185" s="19">
        <f t="shared" si="70"/>
        <v>0</v>
      </c>
      <c r="J185" s="19">
        <f t="shared" si="70"/>
        <v>0</v>
      </c>
      <c r="K185" s="25"/>
      <c r="L185" s="19">
        <f t="shared" ref="L185" si="71">SUM(L176:L184)</f>
        <v>0</v>
      </c>
    </row>
    <row r="186" spans="1:12" ht="15" x14ac:dyDescent="0.2">
      <c r="A186" s="29">
        <f>A169</f>
        <v>2</v>
      </c>
      <c r="B186" s="30">
        <f>B169</f>
        <v>5</v>
      </c>
      <c r="C186" s="51" t="s">
        <v>4</v>
      </c>
      <c r="D186" s="52"/>
      <c r="E186" s="31"/>
      <c r="F186" s="32">
        <f>F175+F185</f>
        <v>590</v>
      </c>
      <c r="G186" s="32">
        <f t="shared" ref="G186" si="72">G175+G185</f>
        <v>20.100000000000001</v>
      </c>
      <c r="H186" s="32">
        <f t="shared" ref="H186" si="73">H175+H185</f>
        <v>21.599999999999998</v>
      </c>
      <c r="I186" s="32">
        <f t="shared" ref="I186" si="74">I175+I185</f>
        <v>72.5</v>
      </c>
      <c r="J186" s="32">
        <f t="shared" ref="J186:L186" si="75">J175+J185</f>
        <v>570.80000000000007</v>
      </c>
      <c r="K186" s="32"/>
      <c r="L186" s="32">
        <f t="shared" si="75"/>
        <v>65.710000000000008</v>
      </c>
    </row>
    <row r="187" spans="1:12" x14ac:dyDescent="0.2">
      <c r="A187" s="27"/>
      <c r="B187" s="28"/>
      <c r="C187" s="53" t="s">
        <v>5</v>
      </c>
      <c r="D187" s="53"/>
      <c r="E187" s="53"/>
      <c r="F187" s="34">
        <f>(F23+F40+F59+F78+F96+F114+F131+F150+F168+F186)/(IF(F23=0,0,1)+IF(F40=0,0,1)+IF(F59=0,0,1)+IF(F78=0,0,1)+IF(F96=0,0,1)+IF(F114=0,0,1)+IF(F131=0,0,1)+IF(F150=0,0,1)+IF(F168=0,0,1)+IF(F186=0,0,1))</f>
        <v>604</v>
      </c>
      <c r="G187" s="34">
        <f>(G23+G40+G59+G78+G96+G114+G131+G150+G168+G186)/(IF(G23=0,0,1)+IF(G40=0,0,1)+IF(G59=0,0,1)+IF(G78=0,0,1)+IF(G96=0,0,1)+IF(G114=0,0,1)+IF(G131=0,0,1)+IF(G150=0,0,1)+IF(G168=0,0,1)+IF(G186=0,0,1))</f>
        <v>19.700000000000003</v>
      </c>
      <c r="H187" s="34">
        <f>(H23+H40+H59+H78+H96+H114+H131+H150+H168+H186)/(IF(H23=0,0,1)+IF(H40=0,0,1)+IF(H59=0,0,1)+IF(H78=0,0,1)+IF(H96=0,0,1)+IF(H114=0,0,1)+IF(H131=0,0,1)+IF(H150=0,0,1)+IF(H168=0,0,1)+IF(H186=0,0,1))</f>
        <v>18.989999999999998</v>
      </c>
      <c r="I187" s="34">
        <f>(I23+I40+I59+I78+I96+I114+I131+I150+I168+I186)/(IF(I23=0,0,1)+IF(I40=0,0,1)+IF(I59=0,0,1)+IF(I78=0,0,1)+IF(I96=0,0,1)+IF(I114=0,0,1)+IF(I131=0,0,1)+IF(I150=0,0,1)+IF(I168=0,0,1)+IF(I186=0,0,1))</f>
        <v>78.25</v>
      </c>
      <c r="J187" s="34">
        <f>(J23+J40+J59+J78+J96+J114+J131+J150+J168+J186)/(IF(J23=0,0,1)+IF(J40=0,0,1)+IF(J59=0,0,1)+IF(J78=0,0,1)+IF(J96=0,0,1)+IF(J114=0,0,1)+IF(J131=0,0,1)+IF(J150=0,0,1)+IF(J168=0,0,1)+IF(J186=0,0,1))</f>
        <v>567.92000000000007</v>
      </c>
      <c r="K187" s="34"/>
      <c r="L187" s="34">
        <f>(L23+L40+L59+L78+L96+L114+L131+L150+L168+L186)/(IF(L23=0,0,1)+IF(L40=0,0,1)+IF(L59=0,0,1)+IF(L78=0,0,1)+IF(L96=0,0,1)+IF(L114=0,0,1)+IF(L131=0,0,1)+IF(L150=0,0,1)+IF(L168=0,0,1)+IF(L186=0,0,1))</f>
        <v>70.099999999999994</v>
      </c>
    </row>
  </sheetData>
  <mergeCells count="14">
    <mergeCell ref="C1:E1"/>
    <mergeCell ref="H1:K1"/>
    <mergeCell ref="H2:K2"/>
    <mergeCell ref="C40:D40"/>
    <mergeCell ref="C59:D59"/>
    <mergeCell ref="C78:D78"/>
    <mergeCell ref="C96:D96"/>
    <mergeCell ref="C23:D23"/>
    <mergeCell ref="C187:E187"/>
    <mergeCell ref="C186:D186"/>
    <mergeCell ref="C114:D114"/>
    <mergeCell ref="C131:D131"/>
    <mergeCell ref="C150:D150"/>
    <mergeCell ref="C168:D168"/>
  </mergeCells>
  <pageMargins left="0.7" right="0.7" top="0.75" bottom="0.75" header="0.3" footer="0.3"/>
  <pageSetup paperSize="9" scale="90" fitToHeight="0" orientation="landscape" r:id="rId1"/>
  <rowBreaks count="5" manualBreakCount="5">
    <brk id="40" max="16383" man="1"/>
    <brk id="77" max="16383" man="1"/>
    <brk id="78" max="16383" man="1"/>
    <brk id="114" max="16383" man="1"/>
    <brk id="15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Детский сад</cp:lastModifiedBy>
  <cp:lastPrinted>2025-02-18T13:59:30Z</cp:lastPrinted>
  <dcterms:created xsi:type="dcterms:W3CDTF">2022-05-16T14:23:56Z</dcterms:created>
  <dcterms:modified xsi:type="dcterms:W3CDTF">2025-02-18T14:13:12Z</dcterms:modified>
</cp:coreProperties>
</file>