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I96" i="1" s="1"/>
  <c r="H85" i="1"/>
  <c r="H96" i="1" s="1"/>
  <c r="G85" i="1"/>
  <c r="G96" i="1" s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J187" i="1" s="1"/>
  <c r="I12" i="1"/>
  <c r="I23" i="1" s="1"/>
  <c r="I187" i="1" s="1"/>
  <c r="H12" i="1"/>
  <c r="H23" i="1" s="1"/>
  <c r="G12" i="1"/>
  <c r="G23" i="1" s="1"/>
  <c r="F12" i="1"/>
  <c r="F23" i="1" s="1"/>
  <c r="F187" i="1" s="1"/>
  <c r="H187" i="1" l="1"/>
  <c r="G187" i="1"/>
  <c r="L187" i="1"/>
</calcChain>
</file>

<file path=xl/sharedStrings.xml><?xml version="1.0" encoding="utf-8"?>
<sst xmlns="http://schemas.openxmlformats.org/spreadsheetml/2006/main" count="228" uniqueCount="59">
  <si>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</si>
  <si>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</si>
  <si>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</si>
  <si>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</si>
  <si>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</si>
  <si>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</si>
  <si>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</si>
  <si>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</si>
  <si>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</si>
  <si>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</si>
  <si>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</si>
  <si>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</si>
  <si>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</si>
  <si>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</si>
  <si>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</si>
  <si>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</si>
  <si>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</si>
  <si>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</si>
  <si>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</si>
  <si>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</si>
  <si>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</si>
  <si>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</si>
  <si>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</si>
  <si>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</si>
  <si>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</si>
  <si>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</si>
  <si>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</si>
  <si>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</si>
  <si>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</si>
  <si>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</si>
  <si>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</si>
  <si>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</si>
  <si>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</si>
  <si>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</si>
  <si>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</si>
  <si>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</si>
  <si>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</si>
  <si>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</si>
  <si>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</si>
  <si>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</si>
  <si>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</si>
  <si>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яблоко</t>
  </si>
  <si>
    <t>макароны отварные с тефтелей</t>
  </si>
  <si>
    <t>сок натуральный</t>
  </si>
  <si>
    <t>плов из птицы</t>
  </si>
  <si>
    <t>салат из капусты</t>
  </si>
  <si>
    <t>каша молочная пшенная</t>
  </si>
  <si>
    <t>сыр</t>
  </si>
  <si>
    <t>каша молочная Дружба</t>
  </si>
  <si>
    <t>Директор</t>
  </si>
  <si>
    <t>МБОУ "Петровская ООШ"</t>
  </si>
  <si>
    <t xml:space="preserve">Азнабаев К.З. </t>
  </si>
  <si>
    <t>гречка отварная/котлета рыбная</t>
  </si>
  <si>
    <t>картофельное пюре/ гуляш с мясо птицы</t>
  </si>
  <si>
    <t xml:space="preserve">гречка отварная с фрикаделькой </t>
  </si>
  <si>
    <t>салат из моркови и яблок</t>
  </si>
  <si>
    <t>сок</t>
  </si>
  <si>
    <t>макароны отварные с тушенной рыбой с овощами</t>
  </si>
  <si>
    <t>картофельное пюре/ гуляш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</si>
</sst>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view="pageBreakPreview" zoomScaleNormal="100" zoomScaleSheetLayoutView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250</v>
      </c>
      <c r="G6" s="40">
        <v>17.3</v>
      </c>
      <c r="H6" s="40">
        <v>18.8</v>
      </c>
      <c r="I6" s="40">
        <v>51.5</v>
      </c>
      <c r="J6" s="40">
        <v>444.7</v>
      </c>
      <c r="K6" s="41">
        <v>323.27199999999999</v>
      </c>
      <c r="L6" s="40">
        <v>50.48</v>
      </c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</v>
      </c>
      <c r="H7" s="43">
        <v>0</v>
      </c>
      <c r="I7" s="43">
        <v>14.5</v>
      </c>
      <c r="J7" s="43">
        <v>58.1</v>
      </c>
      <c r="K7" s="44">
        <v>430</v>
      </c>
      <c r="L7" s="43">
        <v>2.0099999999999998</v>
      </c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30</v>
      </c>
      <c r="G8" s="43">
        <v>2.2000000000000002</v>
      </c>
      <c r="H8" s="43">
        <v>0.2</v>
      </c>
      <c r="I8" s="43">
        <v>14.6</v>
      </c>
      <c r="J8" s="43">
        <v>68.900000000000006</v>
      </c>
      <c r="K8" s="44"/>
      <c r="L8" s="43">
        <v>2.2000000000000002</v>
      </c>
    </row>
    <row r="9" spans="1:12" ht="15" x14ac:dyDescent="0.25">
      <c r="A9" s="23"/>
      <c r="B9" s="15"/>
      <c r="C9" s="11"/>
      <c r="D9" s="7" t="s">
        <v>24</v>
      </c>
      <c r="E9" s="42" t="s">
        <v>41</v>
      </c>
      <c r="F9" s="43">
        <v>110</v>
      </c>
      <c r="G9" s="43">
        <v>0.4</v>
      </c>
      <c r="H9" s="43">
        <v>0.4</v>
      </c>
      <c r="I9" s="43">
        <v>10.8</v>
      </c>
      <c r="J9" s="43">
        <v>51.7</v>
      </c>
      <c r="K9" s="44"/>
      <c r="L9" s="43">
        <v>28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590</v>
      </c>
      <c r="G12" s="19">
        <f>SUM(G6:G11)</f>
        <v>19.899999999999999</v>
      </c>
      <c r="H12" s="19">
        <f>SUM(H6:H11)</f>
        <v>19.399999999999999</v>
      </c>
      <c r="I12" s="19">
        <f>SUM(I6:I11)</f>
        <v>91.399999999999991</v>
      </c>
      <c r="J12" s="19">
        <f>SUM(J6:J11)</f>
        <v>623.40000000000009</v>
      </c>
      <c r="K12" s="25"/>
      <c r="L12" s="19">
        <f>SUM(L6:L11)</f>
        <v>82.69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590</v>
      </c>
      <c r="G23" s="32">
        <f t="shared" ref="G23:J23" si="2">G12+G22</f>
        <v>19.899999999999999</v>
      </c>
      <c r="H23" s="32">
        <f t="shared" si="2"/>
        <v>19.399999999999999</v>
      </c>
      <c r="I23" s="32">
        <f t="shared" si="2"/>
        <v>91.399999999999991</v>
      </c>
      <c r="J23" s="32">
        <f t="shared" si="2"/>
        <v>623.40000000000009</v>
      </c>
      <c r="K23" s="32"/>
      <c r="L23" s="32">
        <f t="shared" ref="L23" si="3">L12+L22</f>
        <v>82.69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42</v>
      </c>
      <c r="F24" s="40">
        <v>240</v>
      </c>
      <c r="G24" s="40">
        <v>14.3</v>
      </c>
      <c r="H24" s="40">
        <v>16.399999999999999</v>
      </c>
      <c r="I24" s="40">
        <v>36.6</v>
      </c>
      <c r="J24" s="40">
        <v>353.3</v>
      </c>
      <c r="K24" s="41">
        <v>331.286</v>
      </c>
      <c r="L24" s="40">
        <v>43.15</v>
      </c>
    </row>
    <row r="25" spans="1:12" ht="15" x14ac:dyDescent="0.25">
      <c r="A25" s="14"/>
      <c r="B25" s="15"/>
      <c r="C25" s="11"/>
      <c r="D25" s="7" t="s">
        <v>22</v>
      </c>
      <c r="E25" s="42" t="s">
        <v>39</v>
      </c>
      <c r="F25" s="43">
        <v>200</v>
      </c>
      <c r="G25" s="43">
        <v>0</v>
      </c>
      <c r="H25" s="43">
        <v>0</v>
      </c>
      <c r="I25" s="43">
        <v>14.5</v>
      </c>
      <c r="J25" s="43">
        <v>58.1</v>
      </c>
      <c r="K25" s="44">
        <v>430</v>
      </c>
      <c r="L25" s="43">
        <v>2.0099999999999998</v>
      </c>
    </row>
    <row r="26" spans="1:12" ht="15" x14ac:dyDescent="0.25">
      <c r="A26" s="14"/>
      <c r="B26" s="15"/>
      <c r="C26" s="11"/>
      <c r="D26" s="7" t="s">
        <v>23</v>
      </c>
      <c r="E26" s="42" t="s">
        <v>40</v>
      </c>
      <c r="F26" s="43">
        <v>30</v>
      </c>
      <c r="G26" s="43">
        <v>2.2000000000000002</v>
      </c>
      <c r="H26" s="43">
        <v>0.2</v>
      </c>
      <c r="I26" s="43">
        <v>14.6</v>
      </c>
      <c r="J26" s="43">
        <v>68.900000000000006</v>
      </c>
      <c r="K26" s="44"/>
      <c r="L26" s="43">
        <v>2.2000000000000002</v>
      </c>
    </row>
    <row r="27" spans="1:12" ht="15" x14ac:dyDescent="0.25">
      <c r="A27" s="14"/>
      <c r="B27" s="15"/>
      <c r="C27" s="11"/>
      <c r="D27" s="6"/>
      <c r="E27" s="42" t="s">
        <v>43</v>
      </c>
      <c r="F27" s="43">
        <v>200</v>
      </c>
      <c r="G27" s="43">
        <v>0</v>
      </c>
      <c r="H27" s="43">
        <v>0</v>
      </c>
      <c r="I27" s="43">
        <v>11</v>
      </c>
      <c r="J27" s="43">
        <v>45</v>
      </c>
      <c r="K27" s="44"/>
      <c r="L27" s="43">
        <v>20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6"/>
      <c r="B29" s="17"/>
      <c r="C29" s="8"/>
      <c r="D29" s="18" t="s">
        <v>33</v>
      </c>
      <c r="E29" s="9"/>
      <c r="F29" s="19">
        <f>SUM(F24:F28)</f>
        <v>670</v>
      </c>
      <c r="G29" s="19">
        <f>SUM(G24:G28)</f>
        <v>16.5</v>
      </c>
      <c r="H29" s="19">
        <f>SUM(H24:H28)</f>
        <v>16.599999999999998</v>
      </c>
      <c r="I29" s="19">
        <f>SUM(I24:I28)</f>
        <v>76.7</v>
      </c>
      <c r="J29" s="19">
        <f>SUM(J24:J28)</f>
        <v>525.30000000000007</v>
      </c>
      <c r="K29" s="25"/>
      <c r="L29" s="19">
        <f>SUM(L24:L28)</f>
        <v>67.36</v>
      </c>
    </row>
    <row r="30" spans="1:12" ht="15" x14ac:dyDescent="0.2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1" t="s">
        <v>4</v>
      </c>
      <c r="D40" s="52"/>
      <c r="E40" s="31"/>
      <c r="F40" s="32">
        <f>F29+F39</f>
        <v>670</v>
      </c>
      <c r="G40" s="32">
        <f t="shared" ref="G40" si="8">G29+G39</f>
        <v>16.5</v>
      </c>
      <c r="H40" s="32">
        <f t="shared" ref="H40" si="9">H29+H39</f>
        <v>16.599999999999998</v>
      </c>
      <c r="I40" s="32">
        <f t="shared" ref="I40" si="10">I29+I39</f>
        <v>76.7</v>
      </c>
      <c r="J40" s="32">
        <f t="shared" ref="J40:L40" si="11">J29+J39</f>
        <v>525.30000000000007</v>
      </c>
      <c r="K40" s="32"/>
      <c r="L40" s="32">
        <f t="shared" si="11"/>
        <v>67.36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44</v>
      </c>
      <c r="F41" s="40">
        <v>160</v>
      </c>
      <c r="G41" s="40">
        <v>19.100000000000001</v>
      </c>
      <c r="H41" s="40">
        <v>14.6</v>
      </c>
      <c r="I41" s="40">
        <v>29.5</v>
      </c>
      <c r="J41" s="40">
        <v>326.10000000000002</v>
      </c>
      <c r="K41" s="41">
        <v>311</v>
      </c>
      <c r="L41" s="40">
        <v>34</v>
      </c>
    </row>
    <row r="42" spans="1:12" ht="15" x14ac:dyDescent="0.25">
      <c r="A42" s="23"/>
      <c r="B42" s="15"/>
      <c r="C42" s="11"/>
      <c r="D42" s="6"/>
      <c r="E42" s="42" t="s">
        <v>45</v>
      </c>
      <c r="F42" s="43">
        <v>90</v>
      </c>
      <c r="G42" s="43">
        <v>1.4</v>
      </c>
      <c r="H42" s="43">
        <v>4.5999999999999996</v>
      </c>
      <c r="I42" s="43">
        <v>8.4</v>
      </c>
      <c r="J42" s="43">
        <v>81.400000000000006</v>
      </c>
      <c r="K42" s="44">
        <v>35</v>
      </c>
      <c r="L42" s="43">
        <v>2.5</v>
      </c>
    </row>
    <row r="43" spans="1:12" ht="15" x14ac:dyDescent="0.25">
      <c r="A43" s="23"/>
      <c r="B43" s="15"/>
      <c r="C43" s="11"/>
      <c r="D43" s="7" t="s">
        <v>22</v>
      </c>
      <c r="E43" s="42" t="s">
        <v>39</v>
      </c>
      <c r="F43" s="43">
        <v>200</v>
      </c>
      <c r="G43" s="43">
        <v>0</v>
      </c>
      <c r="H43" s="43">
        <v>0</v>
      </c>
      <c r="I43" s="43">
        <v>14.5</v>
      </c>
      <c r="J43" s="43">
        <v>58.1</v>
      </c>
      <c r="K43" s="44">
        <v>430</v>
      </c>
      <c r="L43" s="43">
        <v>2.0099999999999998</v>
      </c>
    </row>
    <row r="44" spans="1:12" ht="15" x14ac:dyDescent="0.25">
      <c r="A44" s="23"/>
      <c r="B44" s="15"/>
      <c r="C44" s="11"/>
      <c r="D44" s="7" t="s">
        <v>23</v>
      </c>
      <c r="E44" s="42" t="s">
        <v>40</v>
      </c>
      <c r="F44" s="43">
        <v>30</v>
      </c>
      <c r="G44" s="43">
        <v>2.2000000000000002</v>
      </c>
      <c r="H44" s="43">
        <v>0.2</v>
      </c>
      <c r="I44" s="43">
        <v>14.6</v>
      </c>
      <c r="J44" s="43">
        <v>68.900000000000006</v>
      </c>
      <c r="K44" s="44"/>
      <c r="L44" s="43">
        <v>2.2000000000000002</v>
      </c>
    </row>
    <row r="45" spans="1:12" ht="15" x14ac:dyDescent="0.25">
      <c r="A45" s="23"/>
      <c r="B45" s="15"/>
      <c r="C45" s="11"/>
      <c r="D45" s="7" t="s">
        <v>24</v>
      </c>
      <c r="E45" s="42" t="s">
        <v>41</v>
      </c>
      <c r="F45" s="43">
        <v>110</v>
      </c>
      <c r="G45" s="43">
        <v>1.1000000000000001</v>
      </c>
      <c r="H45" s="43">
        <v>0.2</v>
      </c>
      <c r="I45" s="43">
        <v>9.8000000000000007</v>
      </c>
      <c r="J45" s="43">
        <v>51.6</v>
      </c>
      <c r="K45" s="44"/>
      <c r="L45" s="43">
        <v>28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590</v>
      </c>
      <c r="G48" s="19">
        <f t="shared" ref="G48" si="12">SUM(G41:G47)</f>
        <v>23.8</v>
      </c>
      <c r="H48" s="19">
        <f t="shared" ref="H48" si="13">SUM(H41:H47)</f>
        <v>19.599999999999998</v>
      </c>
      <c r="I48" s="19">
        <f t="shared" ref="I48" si="14">SUM(I41:I47)</f>
        <v>76.8</v>
      </c>
      <c r="J48" s="19">
        <f t="shared" ref="J48:L48" si="15">SUM(J41:J47)</f>
        <v>586.1</v>
      </c>
      <c r="K48" s="25"/>
      <c r="L48" s="19">
        <f t="shared" si="15"/>
        <v>68.710000000000008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1" t="s">
        <v>4</v>
      </c>
      <c r="D59" s="52"/>
      <c r="E59" s="31"/>
      <c r="F59" s="32">
        <f>F48+F58</f>
        <v>590</v>
      </c>
      <c r="G59" s="32">
        <f t="shared" ref="G59" si="20">G48+G58</f>
        <v>23.8</v>
      </c>
      <c r="H59" s="32">
        <f t="shared" ref="H59" si="21">H48+H58</f>
        <v>19.599999999999998</v>
      </c>
      <c r="I59" s="32">
        <f t="shared" ref="I59" si="22">I48+I58</f>
        <v>76.8</v>
      </c>
      <c r="J59" s="32">
        <f t="shared" ref="J59:L59" si="23">J48+J58</f>
        <v>586.1</v>
      </c>
      <c r="K59" s="32"/>
      <c r="L59" s="32">
        <f t="shared" si="23"/>
        <v>68.710000000000008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46</v>
      </c>
      <c r="F60" s="40">
        <v>160</v>
      </c>
      <c r="G60" s="40">
        <v>6.6</v>
      </c>
      <c r="H60" s="40">
        <v>7.3</v>
      </c>
      <c r="I60" s="40">
        <v>31.5</v>
      </c>
      <c r="J60" s="40">
        <v>218.7</v>
      </c>
      <c r="K60" s="41">
        <v>184</v>
      </c>
      <c r="L60" s="40">
        <v>20.61</v>
      </c>
    </row>
    <row r="61" spans="1:12" ht="15" x14ac:dyDescent="0.25">
      <c r="A61" s="23"/>
      <c r="B61" s="15"/>
      <c r="C61" s="11"/>
      <c r="D61" s="6"/>
      <c r="E61" s="42" t="s">
        <v>47</v>
      </c>
      <c r="F61" s="43">
        <v>15</v>
      </c>
      <c r="G61" s="43">
        <v>3.5</v>
      </c>
      <c r="H61" s="43">
        <v>4.5</v>
      </c>
      <c r="I61" s="43">
        <v>0</v>
      </c>
      <c r="J61" s="43">
        <v>54.5</v>
      </c>
      <c r="K61" s="44"/>
      <c r="L61" s="43">
        <v>11.25</v>
      </c>
    </row>
    <row r="62" spans="1:12" ht="15" x14ac:dyDescent="0.25">
      <c r="A62" s="23"/>
      <c r="B62" s="15"/>
      <c r="C62" s="11"/>
      <c r="D62" s="7" t="s">
        <v>22</v>
      </c>
      <c r="E62" s="42" t="s">
        <v>39</v>
      </c>
      <c r="F62" s="43">
        <v>200</v>
      </c>
      <c r="G62" s="43">
        <v>0</v>
      </c>
      <c r="H62" s="43">
        <v>0</v>
      </c>
      <c r="I62" s="43">
        <v>14.5</v>
      </c>
      <c r="J62" s="43">
        <v>58.1</v>
      </c>
      <c r="K62" s="44">
        <v>430</v>
      </c>
      <c r="L62" s="43">
        <v>2.0099999999999998</v>
      </c>
    </row>
    <row r="63" spans="1:12" ht="15" x14ac:dyDescent="0.25">
      <c r="A63" s="23"/>
      <c r="B63" s="15"/>
      <c r="C63" s="11"/>
      <c r="D63" s="7" t="s">
        <v>23</v>
      </c>
      <c r="E63" s="42" t="s">
        <v>40</v>
      </c>
      <c r="F63" s="43">
        <v>50</v>
      </c>
      <c r="G63" s="43">
        <v>3.7</v>
      </c>
      <c r="H63" s="43">
        <v>0.3</v>
      </c>
      <c r="I63" s="43">
        <v>24.3</v>
      </c>
      <c r="J63" s="43">
        <v>114.8</v>
      </c>
      <c r="K63" s="44"/>
      <c r="L63" s="43">
        <v>7.5</v>
      </c>
    </row>
    <row r="64" spans="1:12" ht="15" x14ac:dyDescent="0.25">
      <c r="A64" s="23"/>
      <c r="B64" s="15"/>
      <c r="C64" s="11"/>
      <c r="D64" s="7" t="s">
        <v>24</v>
      </c>
      <c r="E64" s="42" t="s">
        <v>41</v>
      </c>
      <c r="F64" s="43">
        <v>110</v>
      </c>
      <c r="G64" s="43">
        <v>1.1000000000000001</v>
      </c>
      <c r="H64" s="43">
        <v>0.2</v>
      </c>
      <c r="I64" s="43">
        <v>9.8000000000000007</v>
      </c>
      <c r="J64" s="43">
        <v>51.6</v>
      </c>
      <c r="K64" s="44"/>
      <c r="L64" s="43">
        <v>28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535</v>
      </c>
      <c r="G67" s="19">
        <f t="shared" ref="G67" si="24">SUM(G60:G66)</f>
        <v>14.9</v>
      </c>
      <c r="H67" s="19">
        <f t="shared" ref="H67" si="25">SUM(H60:H66)</f>
        <v>12.3</v>
      </c>
      <c r="I67" s="19">
        <f t="shared" ref="I67" si="26">SUM(I60:I66)</f>
        <v>80.099999999999994</v>
      </c>
      <c r="J67" s="19">
        <f t="shared" ref="J67:L67" si="27">SUM(J60:J66)</f>
        <v>497.70000000000005</v>
      </c>
      <c r="K67" s="25"/>
      <c r="L67" s="19">
        <f t="shared" si="27"/>
        <v>69.37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1" t="s">
        <v>4</v>
      </c>
      <c r="D78" s="52"/>
      <c r="E78" s="31"/>
      <c r="F78" s="32">
        <f>F67+F77</f>
        <v>535</v>
      </c>
      <c r="G78" s="32">
        <f t="shared" ref="G78" si="32">G67+G77</f>
        <v>14.9</v>
      </c>
      <c r="H78" s="32">
        <f t="shared" ref="H78" si="33">H67+H77</f>
        <v>12.3</v>
      </c>
      <c r="I78" s="32">
        <f t="shared" ref="I78" si="34">I67+I77</f>
        <v>80.099999999999994</v>
      </c>
      <c r="J78" s="32">
        <f t="shared" ref="J78:L78" si="35">J67+J77</f>
        <v>497.70000000000005</v>
      </c>
      <c r="K78" s="32"/>
      <c r="L78" s="32">
        <f t="shared" si="35"/>
        <v>69.37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53</v>
      </c>
      <c r="F79" s="40">
        <v>250</v>
      </c>
      <c r="G79" s="40">
        <v>16.8</v>
      </c>
      <c r="H79" s="40">
        <v>21.1</v>
      </c>
      <c r="I79" s="40">
        <v>33.6</v>
      </c>
      <c r="J79" s="40">
        <v>392.2</v>
      </c>
      <c r="K79" s="41">
        <v>335.27199999999999</v>
      </c>
      <c r="L79" s="40">
        <v>33.5</v>
      </c>
    </row>
    <row r="80" spans="1:12" ht="15" x14ac:dyDescent="0.25">
      <c r="A80" s="23"/>
      <c r="B80" s="15"/>
      <c r="C80" s="11"/>
      <c r="D80" s="7" t="s">
        <v>22</v>
      </c>
      <c r="E80" s="42" t="s">
        <v>39</v>
      </c>
      <c r="F80" s="43">
        <v>200</v>
      </c>
      <c r="G80" s="43">
        <v>0</v>
      </c>
      <c r="H80" s="43">
        <v>0</v>
      </c>
      <c r="I80" s="43">
        <v>14.5</v>
      </c>
      <c r="J80" s="43">
        <v>58.1</v>
      </c>
      <c r="K80" s="44">
        <v>430</v>
      </c>
      <c r="L80" s="43">
        <v>2.0099999999999998</v>
      </c>
    </row>
    <row r="81" spans="1:12" ht="15" x14ac:dyDescent="0.25">
      <c r="A81" s="23"/>
      <c r="B81" s="15"/>
      <c r="C81" s="11"/>
      <c r="D81" s="7" t="s">
        <v>23</v>
      </c>
      <c r="E81" s="42" t="s">
        <v>40</v>
      </c>
      <c r="F81" s="43">
        <v>30</v>
      </c>
      <c r="G81" s="43">
        <v>2.2000000000000002</v>
      </c>
      <c r="H81" s="43">
        <v>0.2</v>
      </c>
      <c r="I81" s="43">
        <v>14.6</v>
      </c>
      <c r="J81" s="43">
        <v>68.900000000000006</v>
      </c>
      <c r="K81" s="44"/>
      <c r="L81" s="43">
        <v>2.2000000000000002</v>
      </c>
    </row>
    <row r="82" spans="1:12" ht="15" x14ac:dyDescent="0.25">
      <c r="A82" s="23"/>
      <c r="B82" s="15"/>
      <c r="C82" s="11"/>
      <c r="D82" s="7" t="s">
        <v>24</v>
      </c>
      <c r="E82" s="42" t="s">
        <v>41</v>
      </c>
      <c r="F82" s="43">
        <v>110</v>
      </c>
      <c r="G82" s="43">
        <v>1.1000000000000001</v>
      </c>
      <c r="H82" s="43">
        <v>0.2</v>
      </c>
      <c r="I82" s="43">
        <v>9.8000000000000007</v>
      </c>
      <c r="J82" s="43">
        <v>51.6</v>
      </c>
      <c r="K82" s="44"/>
      <c r="L82" s="43">
        <v>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590</v>
      </c>
      <c r="G85" s="19">
        <f>SUM(G79:G84)</f>
        <v>20.100000000000001</v>
      </c>
      <c r="H85" s="19">
        <f>SUM(H79:H84)</f>
        <v>21.5</v>
      </c>
      <c r="I85" s="19">
        <f>SUM(I79:I84)</f>
        <v>72.5</v>
      </c>
      <c r="J85" s="19">
        <f>SUM(J79:J84)</f>
        <v>570.80000000000007</v>
      </c>
      <c r="K85" s="25"/>
      <c r="L85" s="19">
        <f>SUM(L79:L84)</f>
        <v>65.710000000000008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36">SUM(G86:G94)</f>
        <v>0</v>
      </c>
      <c r="H95" s="19">
        <f t="shared" ref="H95" si="37">SUM(H86:H94)</f>
        <v>0</v>
      </c>
      <c r="I95" s="19">
        <f t="shared" ref="I95" si="38">SUM(I86:I94)</f>
        <v>0</v>
      </c>
      <c r="J95" s="19">
        <f t="shared" ref="J95:L95" si="39">SUM(J86:J94)</f>
        <v>0</v>
      </c>
      <c r="K95" s="25"/>
      <c r="L95" s="19">
        <f t="shared" si="39"/>
        <v>0</v>
      </c>
    </row>
    <row r="96" spans="1:12" ht="15.75" customHeight="1" x14ac:dyDescent="0.2">
      <c r="A96" s="29">
        <f>A79</f>
        <v>1</v>
      </c>
      <c r="B96" s="30">
        <f>B79</f>
        <v>5</v>
      </c>
      <c r="C96" s="51" t="s">
        <v>4</v>
      </c>
      <c r="D96" s="52"/>
      <c r="E96" s="31"/>
      <c r="F96" s="32">
        <f>F85+F95</f>
        <v>590</v>
      </c>
      <c r="G96" s="32">
        <f t="shared" ref="G96" si="40">G85+G95</f>
        <v>20.100000000000001</v>
      </c>
      <c r="H96" s="32">
        <f t="shared" ref="H96" si="41">H85+H95</f>
        <v>21.5</v>
      </c>
      <c r="I96" s="32">
        <f t="shared" ref="I96" si="42">I85+I95</f>
        <v>72.5</v>
      </c>
      <c r="J96" s="32">
        <f t="shared" ref="J96:L96" si="43">J85+J95</f>
        <v>570.80000000000007</v>
      </c>
      <c r="K96" s="32"/>
      <c r="L96" s="32">
        <f t="shared" si="43"/>
        <v>65.710000000000008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39" t="s">
        <v>54</v>
      </c>
      <c r="F97" s="40">
        <v>250</v>
      </c>
      <c r="G97" s="40">
        <v>17.3</v>
      </c>
      <c r="H97" s="40">
        <v>18.8</v>
      </c>
      <c r="I97" s="40">
        <v>51.5</v>
      </c>
      <c r="J97" s="40">
        <v>444.7</v>
      </c>
      <c r="K97" s="41">
        <v>323.27199999999999</v>
      </c>
      <c r="L97" s="40">
        <v>50.48</v>
      </c>
    </row>
    <row r="98" spans="1:12" ht="15" x14ac:dyDescent="0.25">
      <c r="A98" s="23"/>
      <c r="B98" s="15"/>
      <c r="C98" s="11"/>
      <c r="D98" s="7" t="s">
        <v>22</v>
      </c>
      <c r="E98" s="42" t="s">
        <v>39</v>
      </c>
      <c r="F98" s="43">
        <v>200</v>
      </c>
      <c r="G98" s="43">
        <v>0</v>
      </c>
      <c r="H98" s="43">
        <v>0</v>
      </c>
      <c r="I98" s="43">
        <v>14.5</v>
      </c>
      <c r="J98" s="43">
        <v>58.1</v>
      </c>
      <c r="K98" s="44">
        <v>430</v>
      </c>
      <c r="L98" s="43">
        <v>2.0099999999999998</v>
      </c>
    </row>
    <row r="99" spans="1:12" ht="15" x14ac:dyDescent="0.25">
      <c r="A99" s="23"/>
      <c r="B99" s="15"/>
      <c r="C99" s="11"/>
      <c r="D99" s="7" t="s">
        <v>23</v>
      </c>
      <c r="E99" s="42" t="s">
        <v>40</v>
      </c>
      <c r="F99" s="43">
        <v>30</v>
      </c>
      <c r="G99" s="43">
        <v>2.2000000000000002</v>
      </c>
      <c r="H99" s="43">
        <v>0.2</v>
      </c>
      <c r="I99" s="43">
        <v>14.6</v>
      </c>
      <c r="J99" s="43">
        <v>68.900000000000006</v>
      </c>
      <c r="K99" s="44"/>
      <c r="L99" s="43">
        <v>2.2000000000000002</v>
      </c>
    </row>
    <row r="100" spans="1:12" ht="15" x14ac:dyDescent="0.25">
      <c r="A100" s="23"/>
      <c r="B100" s="15"/>
      <c r="C100" s="11"/>
      <c r="D100" s="7" t="s">
        <v>24</v>
      </c>
      <c r="E100" s="42" t="s">
        <v>41</v>
      </c>
      <c r="F100" s="43">
        <v>110</v>
      </c>
      <c r="G100" s="43">
        <v>0.4</v>
      </c>
      <c r="H100" s="43">
        <v>0.4</v>
      </c>
      <c r="I100" s="43">
        <v>10.8</v>
      </c>
      <c r="J100" s="43">
        <v>51.7</v>
      </c>
      <c r="K100" s="44"/>
      <c r="L100" s="43">
        <v>28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SUM(F97:F102)</f>
        <v>590</v>
      </c>
      <c r="G103" s="19">
        <f>SUM(G97:G102)</f>
        <v>19.899999999999999</v>
      </c>
      <c r="H103" s="19">
        <f>SUM(H97:H102)</f>
        <v>19.399999999999999</v>
      </c>
      <c r="I103" s="19">
        <f>SUM(I97:I102)</f>
        <v>91.399999999999991</v>
      </c>
      <c r="J103" s="19">
        <f>SUM(J97:J102)</f>
        <v>623.40000000000009</v>
      </c>
      <c r="K103" s="25"/>
      <c r="L103" s="19">
        <f>SUM(L97:L102)</f>
        <v>82.69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44">SUM(G104:G112)</f>
        <v>0</v>
      </c>
      <c r="H113" s="19">
        <f t="shared" si="44"/>
        <v>0</v>
      </c>
      <c r="I113" s="19">
        <f t="shared" si="44"/>
        <v>0</v>
      </c>
      <c r="J113" s="19">
        <f t="shared" si="44"/>
        <v>0</v>
      </c>
      <c r="K113" s="25"/>
      <c r="L113" s="19">
        <f t="shared" ref="L113" si="45">SUM(L104:L112)</f>
        <v>0</v>
      </c>
    </row>
    <row r="114" spans="1:12" ht="15" x14ac:dyDescent="0.2">
      <c r="A114" s="29">
        <f>A97</f>
        <v>2</v>
      </c>
      <c r="B114" s="30">
        <f>B97</f>
        <v>1</v>
      </c>
      <c r="C114" s="51" t="s">
        <v>4</v>
      </c>
      <c r="D114" s="52"/>
      <c r="E114" s="31"/>
      <c r="F114" s="32">
        <f>F103+F113</f>
        <v>590</v>
      </c>
      <c r="G114" s="32">
        <f t="shared" ref="G114" si="46">G103+G113</f>
        <v>19.899999999999999</v>
      </c>
      <c r="H114" s="32">
        <f t="shared" ref="H114" si="47">H103+H113</f>
        <v>19.399999999999999</v>
      </c>
      <c r="I114" s="32">
        <f t="shared" ref="I114" si="48">I103+I113</f>
        <v>91.399999999999991</v>
      </c>
      <c r="J114" s="32">
        <f t="shared" ref="J114:L114" si="49">J103+J113</f>
        <v>623.40000000000009</v>
      </c>
      <c r="K114" s="32"/>
      <c r="L114" s="32">
        <f t="shared" si="49"/>
        <v>82.69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57</v>
      </c>
      <c r="F115" s="40">
        <v>240</v>
      </c>
      <c r="G115" s="40">
        <v>23.6</v>
      </c>
      <c r="H115" s="40">
        <v>26.9</v>
      </c>
      <c r="I115" s="40">
        <v>33</v>
      </c>
      <c r="J115" s="40">
        <v>472</v>
      </c>
      <c r="K115" s="41">
        <v>331.25900000000001</v>
      </c>
      <c r="L115" s="40">
        <v>42.62</v>
      </c>
    </row>
    <row r="116" spans="1:12" ht="15" x14ac:dyDescent="0.25">
      <c r="A116" s="14"/>
      <c r="B116" s="15"/>
      <c r="C116" s="11"/>
      <c r="D116" s="7" t="s">
        <v>22</v>
      </c>
      <c r="E116" s="42" t="s">
        <v>39</v>
      </c>
      <c r="F116" s="43">
        <v>200</v>
      </c>
      <c r="G116" s="43">
        <v>0</v>
      </c>
      <c r="H116" s="43">
        <v>0</v>
      </c>
      <c r="I116" s="43">
        <v>14.5</v>
      </c>
      <c r="J116" s="43">
        <v>58.1</v>
      </c>
      <c r="K116" s="44">
        <v>430</v>
      </c>
      <c r="L116" s="43">
        <v>2.0099999999999998</v>
      </c>
    </row>
    <row r="117" spans="1:12" ht="15" x14ac:dyDescent="0.25">
      <c r="A117" s="14"/>
      <c r="B117" s="15"/>
      <c r="C117" s="11"/>
      <c r="D117" s="7" t="s">
        <v>23</v>
      </c>
      <c r="E117" s="42" t="s">
        <v>40</v>
      </c>
      <c r="F117" s="43">
        <v>30</v>
      </c>
      <c r="G117" s="43">
        <v>2.2000000000000002</v>
      </c>
      <c r="H117" s="43">
        <v>0.2</v>
      </c>
      <c r="I117" s="43">
        <v>14.6</v>
      </c>
      <c r="J117" s="43">
        <v>68.900000000000006</v>
      </c>
      <c r="K117" s="44"/>
      <c r="L117" s="43">
        <v>2.2000000000000002</v>
      </c>
    </row>
    <row r="118" spans="1:12" ht="15" x14ac:dyDescent="0.25">
      <c r="A118" s="14"/>
      <c r="B118" s="15"/>
      <c r="C118" s="11"/>
      <c r="D118" s="6"/>
      <c r="E118" s="42" t="s">
        <v>43</v>
      </c>
      <c r="F118" s="43">
        <v>200</v>
      </c>
      <c r="G118" s="43">
        <v>0</v>
      </c>
      <c r="H118" s="43">
        <v>0</v>
      </c>
      <c r="I118" s="43">
        <v>11</v>
      </c>
      <c r="J118" s="43">
        <v>45</v>
      </c>
      <c r="K118" s="44"/>
      <c r="L118" s="43">
        <v>20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SUM(F115:F119)</f>
        <v>670</v>
      </c>
      <c r="G120" s="19">
        <f>SUM(G115:G119)</f>
        <v>25.8</v>
      </c>
      <c r="H120" s="19">
        <f>SUM(H115:H119)</f>
        <v>27.099999999999998</v>
      </c>
      <c r="I120" s="19">
        <f>SUM(I115:I119)</f>
        <v>73.099999999999994</v>
      </c>
      <c r="J120" s="19">
        <f>SUM(J115:J119)</f>
        <v>644</v>
      </c>
      <c r="K120" s="25"/>
      <c r="L120" s="19">
        <f>SUM(L115:L119)</f>
        <v>66.83</v>
      </c>
    </row>
    <row r="121" spans="1:12" ht="15" x14ac:dyDescent="0.25">
      <c r="A121" s="13">
        <f>A115</f>
        <v>2</v>
      </c>
      <c r="B121" s="13">
        <f>B115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50">SUM(G121:G129)</f>
        <v>0</v>
      </c>
      <c r="H130" s="19">
        <f t="shared" si="50"/>
        <v>0</v>
      </c>
      <c r="I130" s="19">
        <f t="shared" si="50"/>
        <v>0</v>
      </c>
      <c r="J130" s="19">
        <f t="shared" si="50"/>
        <v>0</v>
      </c>
      <c r="K130" s="25"/>
      <c r="L130" s="19">
        <f t="shared" ref="L130" si="51">SUM(L121:L129)</f>
        <v>0</v>
      </c>
    </row>
    <row r="131" spans="1:12" ht="15" x14ac:dyDescent="0.2">
      <c r="A131" s="33">
        <f>A115</f>
        <v>2</v>
      </c>
      <c r="B131" s="33">
        <f>B115</f>
        <v>2</v>
      </c>
      <c r="C131" s="51" t="s">
        <v>4</v>
      </c>
      <c r="D131" s="52"/>
      <c r="E131" s="31"/>
      <c r="F131" s="32">
        <f>F120+F130</f>
        <v>670</v>
      </c>
      <c r="G131" s="32">
        <f t="shared" ref="G131" si="52">G120+G130</f>
        <v>25.8</v>
      </c>
      <c r="H131" s="32">
        <f t="shared" ref="H131" si="53">H120+H130</f>
        <v>27.099999999999998</v>
      </c>
      <c r="I131" s="32">
        <f t="shared" ref="I131" si="54">I120+I130</f>
        <v>73.099999999999994</v>
      </c>
      <c r="J131" s="32">
        <f t="shared" ref="J131:L131" si="55">J120+J130</f>
        <v>644</v>
      </c>
      <c r="K131" s="32"/>
      <c r="L131" s="32">
        <f t="shared" si="55"/>
        <v>66.83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39" t="s">
        <v>44</v>
      </c>
      <c r="F132" s="40">
        <v>160</v>
      </c>
      <c r="G132" s="40">
        <v>19.100000000000001</v>
      </c>
      <c r="H132" s="40">
        <v>14.6</v>
      </c>
      <c r="I132" s="40">
        <v>29.5</v>
      </c>
      <c r="J132" s="40">
        <v>326.10000000000002</v>
      </c>
      <c r="K132" s="41">
        <v>311</v>
      </c>
      <c r="L132" s="40">
        <v>34</v>
      </c>
    </row>
    <row r="133" spans="1:12" ht="15" x14ac:dyDescent="0.25">
      <c r="A133" s="23"/>
      <c r="B133" s="15"/>
      <c r="C133" s="11"/>
      <c r="D133" s="6"/>
      <c r="E133" s="42" t="s">
        <v>55</v>
      </c>
      <c r="F133" s="43">
        <v>90</v>
      </c>
      <c r="G133" s="43">
        <v>1.4</v>
      </c>
      <c r="H133" s="43">
        <v>4.5999999999999996</v>
      </c>
      <c r="I133" s="43">
        <v>8.4</v>
      </c>
      <c r="J133" s="43">
        <v>81.400000000000006</v>
      </c>
      <c r="K133" s="44">
        <v>35</v>
      </c>
      <c r="L133" s="43">
        <v>2.98</v>
      </c>
    </row>
    <row r="134" spans="1:12" ht="15" x14ac:dyDescent="0.25">
      <c r="A134" s="23"/>
      <c r="B134" s="15"/>
      <c r="C134" s="11"/>
      <c r="D134" s="7" t="s">
        <v>22</v>
      </c>
      <c r="E134" s="42" t="s">
        <v>39</v>
      </c>
      <c r="F134" s="43">
        <v>200</v>
      </c>
      <c r="G134" s="43">
        <v>0</v>
      </c>
      <c r="H134" s="43">
        <v>0</v>
      </c>
      <c r="I134" s="43">
        <v>14.5</v>
      </c>
      <c r="J134" s="43">
        <v>58.1</v>
      </c>
      <c r="K134" s="44">
        <v>430</v>
      </c>
      <c r="L134" s="43">
        <v>2.0099999999999998</v>
      </c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40</v>
      </c>
      <c r="F135" s="43">
        <v>30</v>
      </c>
      <c r="G135" s="43">
        <v>2.2000000000000002</v>
      </c>
      <c r="H135" s="43">
        <v>0.2</v>
      </c>
      <c r="I135" s="43">
        <v>14.6</v>
      </c>
      <c r="J135" s="43">
        <v>68.900000000000006</v>
      </c>
      <c r="K135" s="44"/>
      <c r="L135" s="43">
        <v>2.2000000000000002</v>
      </c>
    </row>
    <row r="136" spans="1:12" ht="15" x14ac:dyDescent="0.25">
      <c r="A136" s="23"/>
      <c r="B136" s="15"/>
      <c r="C136" s="11"/>
      <c r="D136" s="7" t="s">
        <v>24</v>
      </c>
      <c r="E136" s="42" t="s">
        <v>41</v>
      </c>
      <c r="F136" s="43">
        <v>110</v>
      </c>
      <c r="G136" s="43">
        <v>1.1000000000000001</v>
      </c>
      <c r="H136" s="43">
        <v>0.2</v>
      </c>
      <c r="I136" s="43">
        <v>9.8000000000000007</v>
      </c>
      <c r="J136" s="43">
        <v>51.6</v>
      </c>
      <c r="K136" s="44"/>
      <c r="L136" s="43">
        <v>28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SUM(F132:F138)</f>
        <v>590</v>
      </c>
      <c r="G139" s="19">
        <f t="shared" ref="G139:J139" si="56">SUM(G132:G138)</f>
        <v>23.8</v>
      </c>
      <c r="H139" s="19">
        <f t="shared" si="56"/>
        <v>19.599999999999998</v>
      </c>
      <c r="I139" s="19">
        <f t="shared" si="56"/>
        <v>76.8</v>
      </c>
      <c r="J139" s="19">
        <f t="shared" si="56"/>
        <v>586.1</v>
      </c>
      <c r="K139" s="25"/>
      <c r="L139" s="19">
        <f t="shared" ref="L139" si="57">SUM(L132:L138)</f>
        <v>69.19</v>
      </c>
    </row>
    <row r="140" spans="1:12" ht="15" x14ac:dyDescent="0.25">
      <c r="A140" s="26">
        <f>A132</f>
        <v>2</v>
      </c>
      <c r="B140" s="13">
        <f>B132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58">SUM(G140:G148)</f>
        <v>0</v>
      </c>
      <c r="H149" s="19">
        <f t="shared" si="58"/>
        <v>0</v>
      </c>
      <c r="I149" s="19">
        <f t="shared" si="58"/>
        <v>0</v>
      </c>
      <c r="J149" s="19">
        <f t="shared" si="58"/>
        <v>0</v>
      </c>
      <c r="K149" s="25"/>
      <c r="L149" s="19">
        <f t="shared" ref="L149" si="59">SUM(L140:L148)</f>
        <v>0</v>
      </c>
    </row>
    <row r="150" spans="1:12" ht="15" x14ac:dyDescent="0.2">
      <c r="A150" s="29">
        <f>A132</f>
        <v>2</v>
      </c>
      <c r="B150" s="30">
        <f>B132</f>
        <v>3</v>
      </c>
      <c r="C150" s="51" t="s">
        <v>4</v>
      </c>
      <c r="D150" s="52"/>
      <c r="E150" s="31"/>
      <c r="F150" s="32">
        <f>F139+F149</f>
        <v>590</v>
      </c>
      <c r="G150" s="32">
        <f t="shared" ref="G150" si="60">G139+G149</f>
        <v>23.8</v>
      </c>
      <c r="H150" s="32">
        <f t="shared" ref="H150" si="61">H139+H149</f>
        <v>19.599999999999998</v>
      </c>
      <c r="I150" s="32">
        <f t="shared" ref="I150" si="62">I139+I149</f>
        <v>76.8</v>
      </c>
      <c r="J150" s="32">
        <f t="shared" ref="J150:L150" si="63">J139+J149</f>
        <v>586.1</v>
      </c>
      <c r="K150" s="32"/>
      <c r="L150" s="32">
        <f t="shared" si="63"/>
        <v>69.19</v>
      </c>
    </row>
    <row r="151" spans="1:12" ht="15" x14ac:dyDescent="0.25">
      <c r="A151" s="20">
        <v>2</v>
      </c>
      <c r="B151" s="21">
        <v>4</v>
      </c>
      <c r="C151" s="22" t="s">
        <v>20</v>
      </c>
      <c r="D151" s="5" t="s">
        <v>21</v>
      </c>
      <c r="E151" s="39" t="s">
        <v>48</v>
      </c>
      <c r="F151" s="40">
        <v>160</v>
      </c>
      <c r="G151" s="40">
        <v>5</v>
      </c>
      <c r="H151" s="40">
        <v>8</v>
      </c>
      <c r="I151" s="40">
        <v>21.4</v>
      </c>
      <c r="J151" s="40">
        <v>179.2</v>
      </c>
      <c r="K151" s="41">
        <v>190</v>
      </c>
      <c r="L151" s="40">
        <v>21.98</v>
      </c>
    </row>
    <row r="152" spans="1:12" ht="15" x14ac:dyDescent="0.25">
      <c r="A152" s="23"/>
      <c r="B152" s="15"/>
      <c r="C152" s="11"/>
      <c r="D152" s="6"/>
      <c r="E152" s="42" t="s">
        <v>47</v>
      </c>
      <c r="F152" s="43">
        <v>15</v>
      </c>
      <c r="G152" s="43">
        <v>3.5</v>
      </c>
      <c r="H152" s="43">
        <v>4.5</v>
      </c>
      <c r="I152" s="43">
        <v>0</v>
      </c>
      <c r="J152" s="43">
        <v>54.5</v>
      </c>
      <c r="K152" s="44"/>
      <c r="L152" s="43">
        <v>11.25</v>
      </c>
    </row>
    <row r="153" spans="1:12" ht="15" x14ac:dyDescent="0.25">
      <c r="A153" s="23"/>
      <c r="B153" s="15"/>
      <c r="C153" s="11"/>
      <c r="D153" s="7" t="s">
        <v>22</v>
      </c>
      <c r="E153" s="42" t="s">
        <v>39</v>
      </c>
      <c r="F153" s="43">
        <v>200</v>
      </c>
      <c r="G153" s="43">
        <v>0</v>
      </c>
      <c r="H153" s="43">
        <v>0</v>
      </c>
      <c r="I153" s="43">
        <v>14.5</v>
      </c>
      <c r="J153" s="43">
        <v>58.1</v>
      </c>
      <c r="K153" s="44">
        <v>430</v>
      </c>
      <c r="L153" s="43">
        <v>2.0099999999999998</v>
      </c>
    </row>
    <row r="154" spans="1:12" ht="15" x14ac:dyDescent="0.25">
      <c r="A154" s="23"/>
      <c r="B154" s="15"/>
      <c r="C154" s="11"/>
      <c r="D154" s="7" t="s">
        <v>23</v>
      </c>
      <c r="E154" s="42" t="s">
        <v>40</v>
      </c>
      <c r="F154" s="43">
        <v>50</v>
      </c>
      <c r="G154" s="43">
        <v>3.7</v>
      </c>
      <c r="H154" s="43">
        <v>0.3</v>
      </c>
      <c r="I154" s="43">
        <v>24.3</v>
      </c>
      <c r="J154" s="43">
        <v>114.8</v>
      </c>
      <c r="K154" s="44"/>
      <c r="L154" s="43">
        <v>7.5</v>
      </c>
    </row>
    <row r="155" spans="1:12" ht="15" x14ac:dyDescent="0.25">
      <c r="A155" s="23"/>
      <c r="B155" s="15"/>
      <c r="C155" s="11"/>
      <c r="D155" s="7"/>
      <c r="E155" s="42" t="s">
        <v>56</v>
      </c>
      <c r="F155" s="43">
        <v>200</v>
      </c>
      <c r="G155" s="43"/>
      <c r="H155" s="43"/>
      <c r="I155" s="43">
        <v>11</v>
      </c>
      <c r="J155" s="43">
        <v>45</v>
      </c>
      <c r="K155" s="44"/>
      <c r="L155" s="43">
        <v>20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SUM(F151:F156)</f>
        <v>625</v>
      </c>
      <c r="G157" s="19">
        <f>SUM(G151:G156)</f>
        <v>12.2</v>
      </c>
      <c r="H157" s="19">
        <f>SUM(H151:H156)</f>
        <v>12.8</v>
      </c>
      <c r="I157" s="19">
        <f>SUM(I151:I156)</f>
        <v>71.2</v>
      </c>
      <c r="J157" s="19">
        <f>SUM(J151:J156)</f>
        <v>451.6</v>
      </c>
      <c r="K157" s="25"/>
      <c r="L157" s="19">
        <f>SUM(L151:L156)</f>
        <v>62.74</v>
      </c>
    </row>
    <row r="158" spans="1:12" ht="15" x14ac:dyDescent="0.25">
      <c r="A158" s="26">
        <f>A151</f>
        <v>2</v>
      </c>
      <c r="B158" s="13">
        <f>B151</f>
        <v>4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4">SUM(G158:G166)</f>
        <v>0</v>
      </c>
      <c r="H167" s="19">
        <f t="shared" si="64"/>
        <v>0</v>
      </c>
      <c r="I167" s="19">
        <f t="shared" si="64"/>
        <v>0</v>
      </c>
      <c r="J167" s="19">
        <f t="shared" si="64"/>
        <v>0</v>
      </c>
      <c r="K167" s="25"/>
      <c r="L167" s="19">
        <f t="shared" ref="L167" si="65">SUM(L158:L166)</f>
        <v>0</v>
      </c>
    </row>
    <row r="168" spans="1:12" ht="15" x14ac:dyDescent="0.2">
      <c r="A168" s="29">
        <f>A151</f>
        <v>2</v>
      </c>
      <c r="B168" s="30">
        <f>B151</f>
        <v>4</v>
      </c>
      <c r="C168" s="51" t="s">
        <v>4</v>
      </c>
      <c r="D168" s="52"/>
      <c r="E168" s="31"/>
      <c r="F168" s="32">
        <f>F157+F167</f>
        <v>625</v>
      </c>
      <c r="G168" s="32">
        <f t="shared" ref="G168" si="66">G157+G167</f>
        <v>12.2</v>
      </c>
      <c r="H168" s="32">
        <f t="shared" ref="H168" si="67">H157+H167</f>
        <v>12.8</v>
      </c>
      <c r="I168" s="32">
        <f t="shared" ref="I168" si="68">I157+I167</f>
        <v>71.2</v>
      </c>
      <c r="J168" s="32">
        <f t="shared" ref="J168:L168" si="69">J157+J167</f>
        <v>451.6</v>
      </c>
      <c r="K168" s="32"/>
      <c r="L168" s="32">
        <f t="shared" si="69"/>
        <v>62.74</v>
      </c>
    </row>
    <row r="169" spans="1:12" ht="15" x14ac:dyDescent="0.25">
      <c r="A169" s="20">
        <v>2</v>
      </c>
      <c r="B169" s="21">
        <v>5</v>
      </c>
      <c r="C169" s="22" t="s">
        <v>20</v>
      </c>
      <c r="D169" s="5" t="s">
        <v>21</v>
      </c>
      <c r="E169" s="39" t="s">
        <v>58</v>
      </c>
      <c r="F169" s="40">
        <v>250</v>
      </c>
      <c r="G169" s="40">
        <v>16.8</v>
      </c>
      <c r="H169" s="40">
        <v>21.2</v>
      </c>
      <c r="I169" s="40">
        <v>33.6</v>
      </c>
      <c r="J169" s="40">
        <v>392.2</v>
      </c>
      <c r="K169" s="41">
        <v>335.27199999999999</v>
      </c>
      <c r="L169" s="40">
        <v>33.5</v>
      </c>
    </row>
    <row r="170" spans="1:12" ht="15" x14ac:dyDescent="0.25">
      <c r="A170" s="23"/>
      <c r="B170" s="15"/>
      <c r="C170" s="11"/>
      <c r="D170" s="7" t="s">
        <v>22</v>
      </c>
      <c r="E170" s="42" t="s">
        <v>39</v>
      </c>
      <c r="F170" s="43">
        <v>200</v>
      </c>
      <c r="G170" s="43">
        <v>0</v>
      </c>
      <c r="H170" s="43">
        <v>0</v>
      </c>
      <c r="I170" s="43">
        <v>14.5</v>
      </c>
      <c r="J170" s="43">
        <v>58.1</v>
      </c>
      <c r="K170" s="44">
        <v>430</v>
      </c>
      <c r="L170" s="43">
        <v>2.0099999999999998</v>
      </c>
    </row>
    <row r="171" spans="1:12" ht="15" x14ac:dyDescent="0.25">
      <c r="A171" s="23"/>
      <c r="B171" s="15"/>
      <c r="C171" s="11"/>
      <c r="D171" s="7" t="s">
        <v>23</v>
      </c>
      <c r="E171" s="42" t="s">
        <v>40</v>
      </c>
      <c r="F171" s="43">
        <v>30</v>
      </c>
      <c r="G171" s="43">
        <v>2.2000000000000002</v>
      </c>
      <c r="H171" s="43">
        <v>0.2</v>
      </c>
      <c r="I171" s="43">
        <v>14.6</v>
      </c>
      <c r="J171" s="43">
        <v>68.900000000000006</v>
      </c>
      <c r="K171" s="44"/>
      <c r="L171" s="43">
        <v>2.2000000000000002</v>
      </c>
    </row>
    <row r="172" spans="1:12" ht="15" x14ac:dyDescent="0.25">
      <c r="A172" s="23"/>
      <c r="B172" s="15"/>
      <c r="C172" s="11"/>
      <c r="D172" s="7" t="s">
        <v>24</v>
      </c>
      <c r="E172" s="42" t="s">
        <v>41</v>
      </c>
      <c r="F172" s="43">
        <v>110</v>
      </c>
      <c r="G172" s="43">
        <v>1.1000000000000001</v>
      </c>
      <c r="H172" s="43">
        <v>0.2</v>
      </c>
      <c r="I172" s="43">
        <v>9.8000000000000007</v>
      </c>
      <c r="J172" s="43">
        <v>51.6</v>
      </c>
      <c r="K172" s="44"/>
      <c r="L172" s="43">
        <v>28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SUM(F169:F174)</f>
        <v>590</v>
      </c>
      <c r="G175" s="19">
        <f>SUM(G169:G174)</f>
        <v>20.100000000000001</v>
      </c>
      <c r="H175" s="19">
        <f>SUM(H169:H174)</f>
        <v>21.599999999999998</v>
      </c>
      <c r="I175" s="19">
        <f>SUM(I169:I174)</f>
        <v>72.5</v>
      </c>
      <c r="J175" s="19">
        <f>SUM(J169:J174)</f>
        <v>570.80000000000007</v>
      </c>
      <c r="K175" s="25"/>
      <c r="L175" s="19">
        <f>SUM(L169:L174)</f>
        <v>65.710000000000008</v>
      </c>
    </row>
    <row r="176" spans="1:12" ht="15" x14ac:dyDescent="0.25">
      <c r="A176" s="26">
        <f>A169</f>
        <v>2</v>
      </c>
      <c r="B176" s="13">
        <f>B169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>
        <f t="shared" si="70"/>
        <v>0</v>
      </c>
      <c r="J185" s="19">
        <f t="shared" si="70"/>
        <v>0</v>
      </c>
      <c r="K185" s="25"/>
      <c r="L185" s="19">
        <f t="shared" ref="L185" si="71">SUM(L176:L184)</f>
        <v>0</v>
      </c>
    </row>
    <row r="186" spans="1:12" ht="15" x14ac:dyDescent="0.2">
      <c r="A186" s="29">
        <f>A169</f>
        <v>2</v>
      </c>
      <c r="B186" s="30">
        <f>B169</f>
        <v>5</v>
      </c>
      <c r="C186" s="51" t="s">
        <v>4</v>
      </c>
      <c r="D186" s="52"/>
      <c r="E186" s="31"/>
      <c r="F186" s="32">
        <f>F175+F185</f>
        <v>590</v>
      </c>
      <c r="G186" s="32">
        <f t="shared" ref="G186" si="72">G175+G185</f>
        <v>20.100000000000001</v>
      </c>
      <c r="H186" s="32">
        <f t="shared" ref="H186" si="73">H175+H185</f>
        <v>21.599999999999998</v>
      </c>
      <c r="I186" s="32">
        <f t="shared" ref="I186" si="74">I175+I185</f>
        <v>72.5</v>
      </c>
      <c r="J186" s="32">
        <f t="shared" ref="J186:L186" si="75">J175+J185</f>
        <v>570.80000000000007</v>
      </c>
      <c r="K186" s="32"/>
      <c r="L186" s="32">
        <f t="shared" si="75"/>
        <v>65.710000000000008</v>
      </c>
    </row>
    <row r="187" spans="1:12" x14ac:dyDescent="0.2">
      <c r="A187" s="27"/>
      <c r="B187" s="28"/>
      <c r="C187" s="53" t="s">
        <v>5</v>
      </c>
      <c r="D187" s="53"/>
      <c r="E187" s="53"/>
      <c r="F187" s="34">
        <f>(F23+F40+F59+F78+F96+F114+F131+F150+F168+F186)/(IF(F23=0,0,1)+IF(F40=0,0,1)+IF(F59=0,0,1)+IF(F78=0,0,1)+IF(F96=0,0,1)+IF(F114=0,0,1)+IF(F131=0,0,1)+IF(F150=0,0,1)+IF(F168=0,0,1)+IF(F186=0,0,1))</f>
        <v>604</v>
      </c>
      <c r="G187" s="34">
        <f>(G23+G40+G59+G78+G96+G114+G131+G150+G168+G186)/(IF(G23=0,0,1)+IF(G40=0,0,1)+IF(G59=0,0,1)+IF(G78=0,0,1)+IF(G96=0,0,1)+IF(G114=0,0,1)+IF(G131=0,0,1)+IF(G150=0,0,1)+IF(G168=0,0,1)+IF(G186=0,0,1))</f>
        <v>19.700000000000003</v>
      </c>
      <c r="H187" s="34">
        <f>(H23+H40+H59+H78+H96+H114+H131+H150+H168+H186)/(IF(H23=0,0,1)+IF(H40=0,0,1)+IF(H59=0,0,1)+IF(H78=0,0,1)+IF(H96=0,0,1)+IF(H114=0,0,1)+IF(H131=0,0,1)+IF(H150=0,0,1)+IF(H168=0,0,1)+IF(H186=0,0,1))</f>
        <v>18.989999999999998</v>
      </c>
      <c r="I187" s="34">
        <f>(I23+I40+I59+I78+I96+I114+I131+I150+I168+I186)/(IF(I23=0,0,1)+IF(I40=0,0,1)+IF(I59=0,0,1)+IF(I78=0,0,1)+IF(I96=0,0,1)+IF(I114=0,0,1)+IF(I131=0,0,1)+IF(I150=0,0,1)+IF(I168=0,0,1)+IF(I186=0,0,1))</f>
        <v>78.25</v>
      </c>
      <c r="J187" s="34">
        <f>(J23+J40+J59+J78+J96+J114+J131+J150+J168+J186)/(IF(J23=0,0,1)+IF(J40=0,0,1)+IF(J59=0,0,1)+IF(J78=0,0,1)+IF(J96=0,0,1)+IF(J114=0,0,1)+IF(J131=0,0,1)+IF(J150=0,0,1)+IF(J168=0,0,1)+IF(J186=0,0,1))</f>
        <v>567.92000000000007</v>
      </c>
      <c r="K187" s="34"/>
      <c r="L187" s="34">
        <f>(L23+L40+L59+L78+L96+L114+L131+L150+L168+L186)/(IF(L23=0,0,1)+IF(L40=0,0,1)+IF(L59=0,0,1)+IF(L78=0,0,1)+IF(L96=0,0,1)+IF(L114=0,0,1)+IF(L131=0,0,1)+IF(L150=0,0,1)+IF(L168=0,0,1)+IF(L186=0,0,1))</f>
        <v>70.099999999999994</v>
      </c>
    </row>
  </sheetData>
  <mergeCells count="14">
    <mergeCell ref="C1:E1"/>
    <mergeCell ref="H1:K1"/>
    <mergeCell ref="H2:K2"/>
    <mergeCell ref="C40:D40"/>
    <mergeCell ref="C59:D59"/>
    <mergeCell ref="C78:D78"/>
    <mergeCell ref="C96:D96"/>
    <mergeCell ref="C23:D23"/>
    <mergeCell ref="C187:E187"/>
    <mergeCell ref="C186:D186"/>
    <mergeCell ref="C114:D114"/>
    <mergeCell ref="C131:D131"/>
    <mergeCell ref="C150:D150"/>
    <mergeCell ref="C168:D168"/>
  </mergeCells>
  <pageMargins left="0.7" right="0.7" top="0.75" bottom="0.75" header="0.3" footer="0.3"/>
  <pageSetup paperSize="9" scale="90" fitToHeight="0" orientation="landscape" r:id="rId1"/>
  <rowBreaks count="5" manualBreakCount="5">
    <brk id="40" max="16383" man="1"/>
    <brk id="77" max="16383" man="1"/>
    <brk id="78" max="16383" man="1"/>
    <brk id="114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cp:lastPrinted>2025-02-18T13:59:30Z</cp:lastPrinted>
  <dcterms:created xsi:type="dcterms:W3CDTF">2022-05-16T14:23:56Z</dcterms:created>
  <dcterms:modified xsi:type="dcterms:W3CDTF">2025-02-18T14:13:12Z</dcterms:modified>
</cp:coreProperties>
</file>